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7-11 лет" sheetId="5" r:id="rId1"/>
    <sheet name="Лист2" sheetId="2" r:id="rId2"/>
    <sheet name="Лист3" sheetId="3" r:id="rId3"/>
  </sheets>
  <definedNames>
    <definedName name="_xlnm.Print_Area" localSheetId="0">'7-11 лет'!$A$1:$P$165</definedName>
  </definedNames>
  <calcPr calcId="124519"/>
</workbook>
</file>

<file path=xl/calcChain.xml><?xml version="1.0" encoding="utf-8"?>
<calcChain xmlns="http://schemas.openxmlformats.org/spreadsheetml/2006/main">
  <c r="O160" i="5"/>
  <c r="N160"/>
  <c r="M160"/>
  <c r="L160"/>
  <c r="K160"/>
  <c r="J160"/>
  <c r="I160"/>
  <c r="H160"/>
  <c r="G160"/>
  <c r="F160"/>
  <c r="E160"/>
  <c r="D160"/>
  <c r="O152"/>
  <c r="O161" s="1"/>
  <c r="N152"/>
  <c r="N161" s="1"/>
  <c r="M152"/>
  <c r="M161" s="1"/>
  <c r="L152"/>
  <c r="L161" s="1"/>
  <c r="K152"/>
  <c r="K161" s="1"/>
  <c r="J152"/>
  <c r="J161" s="1"/>
  <c r="I152"/>
  <c r="I161" s="1"/>
  <c r="H152"/>
  <c r="H161" s="1"/>
  <c r="G152"/>
  <c r="G161" s="1"/>
  <c r="F152"/>
  <c r="F161" s="1"/>
  <c r="E152"/>
  <c r="E161" s="1"/>
  <c r="D152"/>
  <c r="D161" s="1"/>
  <c r="O145"/>
  <c r="N145"/>
  <c r="M145"/>
  <c r="L145"/>
  <c r="K145"/>
  <c r="J145"/>
  <c r="I145"/>
  <c r="H145"/>
  <c r="G145"/>
  <c r="F145"/>
  <c r="E145"/>
  <c r="D145"/>
  <c r="O138"/>
  <c r="O146" s="1"/>
  <c r="N138"/>
  <c r="N146" s="1"/>
  <c r="M138"/>
  <c r="M146" s="1"/>
  <c r="L138"/>
  <c r="L146" s="1"/>
  <c r="K138"/>
  <c r="K146" s="1"/>
  <c r="J138"/>
  <c r="J146" s="1"/>
  <c r="I138"/>
  <c r="I146" s="1"/>
  <c r="H138"/>
  <c r="H146" s="1"/>
  <c r="G138"/>
  <c r="G146" s="1"/>
  <c r="F138"/>
  <c r="F146" s="1"/>
  <c r="E138"/>
  <c r="E146" s="1"/>
  <c r="D138"/>
  <c r="D146" s="1"/>
  <c r="O130"/>
  <c r="N130"/>
  <c r="M130"/>
  <c r="L130"/>
  <c r="K130"/>
  <c r="J130"/>
  <c r="I130"/>
  <c r="H130"/>
  <c r="G130"/>
  <c r="F130"/>
  <c r="E130"/>
  <c r="D130"/>
  <c r="O123"/>
  <c r="O131" s="1"/>
  <c r="N123"/>
  <c r="N131" s="1"/>
  <c r="M123"/>
  <c r="M131" s="1"/>
  <c r="L123"/>
  <c r="L131" s="1"/>
  <c r="K123"/>
  <c r="K131" s="1"/>
  <c r="J123"/>
  <c r="J131" s="1"/>
  <c r="I123"/>
  <c r="I131" s="1"/>
  <c r="H123"/>
  <c r="H131" s="1"/>
  <c r="G123"/>
  <c r="G131" s="1"/>
  <c r="F123"/>
  <c r="F131" s="1"/>
  <c r="E123"/>
  <c r="E131" s="1"/>
  <c r="D123"/>
  <c r="O116"/>
  <c r="N116"/>
  <c r="M116"/>
  <c r="L116"/>
  <c r="K116"/>
  <c r="J116"/>
  <c r="I116"/>
  <c r="H116"/>
  <c r="G116"/>
  <c r="F116"/>
  <c r="E116"/>
  <c r="D116"/>
  <c r="O109"/>
  <c r="O117" s="1"/>
  <c r="N109"/>
  <c r="N117" s="1"/>
  <c r="M109"/>
  <c r="M117" s="1"/>
  <c r="L109"/>
  <c r="L117" s="1"/>
  <c r="K109"/>
  <c r="K117" s="1"/>
  <c r="J109"/>
  <c r="J117" s="1"/>
  <c r="I109"/>
  <c r="I117" s="1"/>
  <c r="H109"/>
  <c r="H117" s="1"/>
  <c r="G109"/>
  <c r="G117" s="1"/>
  <c r="F109"/>
  <c r="F117" s="1"/>
  <c r="E109"/>
  <c r="E117" s="1"/>
  <c r="D109"/>
  <c r="D117" s="1"/>
  <c r="O102"/>
  <c r="N102"/>
  <c r="M102"/>
  <c r="L102"/>
  <c r="K102"/>
  <c r="J102"/>
  <c r="I102"/>
  <c r="H102"/>
  <c r="G102"/>
  <c r="F102"/>
  <c r="E102"/>
  <c r="D102"/>
  <c r="O95"/>
  <c r="O103" s="1"/>
  <c r="N95"/>
  <c r="N103" s="1"/>
  <c r="M95"/>
  <c r="M103" s="1"/>
  <c r="L95"/>
  <c r="L103" s="1"/>
  <c r="K95"/>
  <c r="K103" s="1"/>
  <c r="J95"/>
  <c r="J103" s="1"/>
  <c r="I95"/>
  <c r="I103" s="1"/>
  <c r="H95"/>
  <c r="H103" s="1"/>
  <c r="G95"/>
  <c r="G103" s="1"/>
  <c r="F95"/>
  <c r="F103" s="1"/>
  <c r="E95"/>
  <c r="E103" s="1"/>
  <c r="D95"/>
  <c r="D103" s="1"/>
  <c r="O87"/>
  <c r="N87"/>
  <c r="M87"/>
  <c r="L87"/>
  <c r="K87"/>
  <c r="J87"/>
  <c r="I87"/>
  <c r="H87"/>
  <c r="G87"/>
  <c r="F87"/>
  <c r="E87"/>
  <c r="D87"/>
  <c r="O79"/>
  <c r="O88" s="1"/>
  <c r="N79"/>
  <c r="N88" s="1"/>
  <c r="M79"/>
  <c r="M88" s="1"/>
  <c r="L79"/>
  <c r="L88" s="1"/>
  <c r="K79"/>
  <c r="K88" s="1"/>
  <c r="J79"/>
  <c r="J88" s="1"/>
  <c r="I79"/>
  <c r="I88" s="1"/>
  <c r="H79"/>
  <c r="H88" s="1"/>
  <c r="G79"/>
  <c r="G88" s="1"/>
  <c r="F79"/>
  <c r="F88" s="1"/>
  <c r="E79"/>
  <c r="E88" s="1"/>
  <c r="D79"/>
  <c r="O72"/>
  <c r="N72"/>
  <c r="M72"/>
  <c r="L72"/>
  <c r="K72"/>
  <c r="J72"/>
  <c r="I72"/>
  <c r="H72"/>
  <c r="G72"/>
  <c r="F72"/>
  <c r="E72"/>
  <c r="D72"/>
  <c r="O65"/>
  <c r="O73" s="1"/>
  <c r="N65"/>
  <c r="N73" s="1"/>
  <c r="M65"/>
  <c r="M73" s="1"/>
  <c r="L65"/>
  <c r="L73" s="1"/>
  <c r="K65"/>
  <c r="K73" s="1"/>
  <c r="J65"/>
  <c r="J73" s="1"/>
  <c r="I65"/>
  <c r="I73" s="1"/>
  <c r="H65"/>
  <c r="H73" s="1"/>
  <c r="G65"/>
  <c r="G73" s="1"/>
  <c r="F65"/>
  <c r="F73" s="1"/>
  <c r="E65"/>
  <c r="E73" s="1"/>
  <c r="D65"/>
  <c r="O57"/>
  <c r="N57"/>
  <c r="M57"/>
  <c r="L57"/>
  <c r="K57"/>
  <c r="J57"/>
  <c r="I57"/>
  <c r="H57"/>
  <c r="G57"/>
  <c r="F57"/>
  <c r="E57"/>
  <c r="D57"/>
  <c r="O50"/>
  <c r="O58" s="1"/>
  <c r="N50"/>
  <c r="N58" s="1"/>
  <c r="M50"/>
  <c r="M58" s="1"/>
  <c r="L50"/>
  <c r="L58" s="1"/>
  <c r="K50"/>
  <c r="K58" s="1"/>
  <c r="J50"/>
  <c r="J58" s="1"/>
  <c r="I50"/>
  <c r="I58" s="1"/>
  <c r="H50"/>
  <c r="H58" s="1"/>
  <c r="G50"/>
  <c r="G58" s="1"/>
  <c r="F50"/>
  <c r="F58" s="1"/>
  <c r="E50"/>
  <c r="E58" s="1"/>
  <c r="D50"/>
  <c r="O43"/>
  <c r="N43"/>
  <c r="M43"/>
  <c r="L43"/>
  <c r="K43"/>
  <c r="J43"/>
  <c r="I43"/>
  <c r="H43"/>
  <c r="G43"/>
  <c r="F43"/>
  <c r="E43"/>
  <c r="D43"/>
  <c r="O36"/>
  <c r="O44" s="1"/>
  <c r="N36"/>
  <c r="N44" s="1"/>
  <c r="M36"/>
  <c r="M44" s="1"/>
  <c r="L36"/>
  <c r="L44" s="1"/>
  <c r="K36"/>
  <c r="K44" s="1"/>
  <c r="J36"/>
  <c r="J44" s="1"/>
  <c r="I36"/>
  <c r="I44" s="1"/>
  <c r="H36"/>
  <c r="H44" s="1"/>
  <c r="G36"/>
  <c r="G44" s="1"/>
  <c r="F36"/>
  <c r="F44" s="1"/>
  <c r="E36"/>
  <c r="E44" s="1"/>
  <c r="D36"/>
  <c r="O28"/>
  <c r="N28"/>
  <c r="M28"/>
  <c r="L28"/>
  <c r="K28"/>
  <c r="J28"/>
  <c r="I28"/>
  <c r="H28"/>
  <c r="G28"/>
  <c r="F28"/>
  <c r="E28"/>
  <c r="D28"/>
  <c r="O21"/>
  <c r="O29" s="1"/>
  <c r="N21"/>
  <c r="N29" s="1"/>
  <c r="M21"/>
  <c r="M29" s="1"/>
  <c r="L21"/>
  <c r="L29" s="1"/>
  <c r="K21"/>
  <c r="K29" s="1"/>
  <c r="K162" s="1"/>
  <c r="J21"/>
  <c r="J29" s="1"/>
  <c r="J162" s="1"/>
  <c r="I21"/>
  <c r="I29" s="1"/>
  <c r="H21"/>
  <c r="H29" s="1"/>
  <c r="G21"/>
  <c r="G29" s="1"/>
  <c r="F21"/>
  <c r="F29" s="1"/>
  <c r="E21"/>
  <c r="E29" s="1"/>
  <c r="D21"/>
  <c r="D29" s="1"/>
  <c r="D131" l="1"/>
  <c r="D88"/>
  <c r="D73"/>
  <c r="D58"/>
  <c r="O162"/>
  <c r="M162"/>
  <c r="L162"/>
  <c r="I162"/>
  <c r="H162"/>
  <c r="G162"/>
  <c r="F162"/>
  <c r="E162"/>
  <c r="N162"/>
  <c r="D44"/>
  <c r="D162" l="1"/>
</calcChain>
</file>

<file path=xl/sharedStrings.xml><?xml version="1.0" encoding="utf-8"?>
<sst xmlns="http://schemas.openxmlformats.org/spreadsheetml/2006/main" count="310" uniqueCount="134">
  <si>
    <t>Хлеб пшеничный</t>
  </si>
  <si>
    <t>ИТОГО</t>
  </si>
  <si>
    <t>Чай с сахаром</t>
  </si>
  <si>
    <t>№ рецеп</t>
  </si>
  <si>
    <t xml:space="preserve">Прием пищи, </t>
  </si>
  <si>
    <t>наименование блюда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</si>
  <si>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</si>
  <si>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</si>
  <si>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</si>
  <si>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</si>
  <si>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</si>
  <si>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</si>
  <si>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</si>
  <si>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</si>
  <si>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</si>
  <si>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</si>
  <si>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</si>
  <si>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</si>
  <si>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</si>
  <si>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</si>
  <si>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</si>
  <si>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</si>
  <si>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>№1</t>
  </si>
  <si>
    <t>№297</t>
  </si>
  <si>
    <t>№71</t>
  </si>
  <si>
    <t>№2</t>
  </si>
  <si>
    <t xml:space="preserve"> </t>
  </si>
  <si>
    <t xml:space="preserve">  </t>
  </si>
  <si>
    <t>30/20</t>
  </si>
  <si>
    <t>30/10</t>
  </si>
  <si>
    <t>УТВЕРЖДАЮ</t>
  </si>
  <si>
    <t>Директор МКОУ СОШ № 24 р.п. Юрты</t>
  </si>
  <si>
    <t>В.М.Ерофеев</t>
  </si>
  <si>
    <t>МКОУ СОШ № 24</t>
  </si>
  <si>
    <t xml:space="preserve">Минеоальн. Вещ. мг </t>
  </si>
  <si>
    <t>Витамины мг.</t>
  </si>
  <si>
    <t>№384</t>
  </si>
  <si>
    <t>Энергетическая ценность</t>
  </si>
  <si>
    <t xml:space="preserve">                   Понедельник.  День первый</t>
  </si>
  <si>
    <t>Пельмени отварные с маслом</t>
  </si>
  <si>
    <t>Бутерброд с повидлом</t>
  </si>
  <si>
    <t>Хлеб ржано-пшеничный</t>
  </si>
  <si>
    <t>ВСЕГО</t>
  </si>
  <si>
    <t xml:space="preserve">Каша манная с маслом </t>
  </si>
  <si>
    <t xml:space="preserve">               Обед </t>
  </si>
  <si>
    <t>№338</t>
  </si>
  <si>
    <t xml:space="preserve">              Вторник. День второй </t>
  </si>
  <si>
    <t>№168</t>
  </si>
  <si>
    <t xml:space="preserve">Бутерброд с маслом </t>
  </si>
  <si>
    <t>Рис отварной</t>
  </si>
  <si>
    <t>№389</t>
  </si>
  <si>
    <t xml:space="preserve">              Среда. День третий</t>
  </si>
  <si>
    <t xml:space="preserve">              Четверг. День четвертый</t>
  </si>
  <si>
    <t xml:space="preserve">Каша овсяная </t>
  </si>
  <si>
    <t xml:space="preserve">              Завтрак</t>
  </si>
  <si>
    <t>№ 451</t>
  </si>
  <si>
    <t>№688</t>
  </si>
  <si>
    <t>Каша пшенная с маслом</t>
  </si>
  <si>
    <t>Птица отварная</t>
  </si>
  <si>
    <t>№694</t>
  </si>
  <si>
    <t>Картофельное пюре</t>
  </si>
  <si>
    <t xml:space="preserve">              Пятница. День пятый</t>
  </si>
  <si>
    <t>Салат из свеклы с растительным маслом</t>
  </si>
  <si>
    <t>№648</t>
  </si>
  <si>
    <t xml:space="preserve">              Понедельник. День шестой</t>
  </si>
  <si>
    <t>№93</t>
  </si>
  <si>
    <t>Суп молочный с макаронными изделиями</t>
  </si>
  <si>
    <t>№692</t>
  </si>
  <si>
    <t xml:space="preserve">              Вторник. День Седьмой.</t>
  </si>
  <si>
    <t>№725</t>
  </si>
  <si>
    <t>Вареники отварные с маслом</t>
  </si>
  <si>
    <t xml:space="preserve">              Среда. День восьмой.</t>
  </si>
  <si>
    <t>Кофейный напиток</t>
  </si>
  <si>
    <t xml:space="preserve">              Четверг. День девятый.</t>
  </si>
  <si>
    <t>50</t>
  </si>
  <si>
    <t xml:space="preserve">              Пятница. День десятый.</t>
  </si>
  <si>
    <t>№637</t>
  </si>
  <si>
    <t>№943</t>
  </si>
  <si>
    <t>№423</t>
  </si>
  <si>
    <t>П/Р</t>
  </si>
  <si>
    <t>№679</t>
  </si>
  <si>
    <t xml:space="preserve"> Сборник технологических карт. Рецептур блюд кулинарных изделий для школьного питания 2005,2012,2017 г.</t>
  </si>
  <si>
    <t xml:space="preserve">                                                                                      </t>
  </si>
  <si>
    <t>Под редакцией Маннановой Н.А. Залиева И.В. Могильнова М.П. Тутельяна В.А.</t>
  </si>
  <si>
    <t>спр 2012</t>
  </si>
  <si>
    <t xml:space="preserve">Завтрак </t>
  </si>
  <si>
    <t>30\10</t>
  </si>
  <si>
    <t>№349</t>
  </si>
  <si>
    <t>№229</t>
  </si>
  <si>
    <t>№304</t>
  </si>
  <si>
    <t>№52</t>
  </si>
  <si>
    <t>Рыба, тушённая в томате с овощами</t>
  </si>
  <si>
    <t>№173</t>
  </si>
  <si>
    <t>Каша ячневая молочная вязкая</t>
  </si>
  <si>
    <t>Чай с сахаром и лимоном</t>
  </si>
  <si>
    <t>№5</t>
  </si>
  <si>
    <t>Кукуруза консервированная</t>
  </si>
  <si>
    <t>Мясо тушеное консервированное</t>
  </si>
  <si>
    <t>Каша рисовая вязкая с маслом</t>
  </si>
  <si>
    <t>Какао из консервов "Какао со сгущённым молоком и сахаром"</t>
  </si>
  <si>
    <t>№377</t>
  </si>
  <si>
    <t>200</t>
  </si>
  <si>
    <t>Испонитель :                                        , калькулятор              Жадовец Т.М.</t>
  </si>
  <si>
    <t>15</t>
  </si>
  <si>
    <t>№42</t>
  </si>
  <si>
    <t>Сыр (порциями)</t>
  </si>
  <si>
    <t>Соки овощные , фруктовые и ягодные</t>
  </si>
  <si>
    <t>Сдоба в\с</t>
  </si>
  <si>
    <t>Каша рассыпчатая гречневая</t>
  </si>
  <si>
    <t>Кисель из концентрата</t>
  </si>
  <si>
    <t>Хлеб ржано - пшеничный</t>
  </si>
  <si>
    <t>Макаронные изделия отварные</t>
  </si>
  <si>
    <t>Ленивые голубцы п\ф</t>
  </si>
  <si>
    <t>Каша гречневая вязкая с маслом</t>
  </si>
  <si>
    <t>Возрастная  категория  12 лет и старше</t>
  </si>
  <si>
    <t xml:space="preserve">Десятидневное  меню и пищевая ценность приготовляемых блюд (ООП и дети Инвалиды) </t>
  </si>
  <si>
    <t>Компот из смеси сухофруктов</t>
  </si>
  <si>
    <t>Плоды свежие</t>
  </si>
  <si>
    <t>Тефтели  п\ф</t>
  </si>
  <si>
    <t>Ёжики  п\ф</t>
  </si>
  <si>
    <t>Котлета "Сказка" п\ф</t>
  </si>
  <si>
    <t>Котлета "Нежная" п\ф</t>
  </si>
  <si>
    <t>сезон  весна - лето</t>
  </si>
  <si>
    <t>60</t>
  </si>
  <si>
    <t>Огурцы свежие</t>
  </si>
  <si>
    <t>№ 71</t>
  </si>
  <si>
    <t>Помидоры свежие</t>
  </si>
  <si>
    <t>"__25__" _Марта___2024 г.</t>
  </si>
  <si>
    <t>№ 4</t>
  </si>
  <si>
    <t xml:space="preserve">Зелёный горошек консервированный </t>
  </si>
  <si>
    <t>№ 9</t>
  </si>
  <si>
    <t>Бутерброд с сыром</t>
  </si>
  <si>
    <t>40</t>
  </si>
  <si>
    <t>10,63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</si>
</sst>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2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2" fontId="9" fillId="0" borderId="1" xfId="0" applyNumberFormat="1" applyFont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7"/>
  <sheetViews>
    <sheetView tabSelected="1" view="pageBreakPreview" zoomScale="95" zoomScaleSheetLayoutView="95" workbookViewId="0">
      <selection activeCell="A125" sqref="A125:O125"/>
    </sheetView>
  </sheetViews>
  <sheetFormatPr defaultRowHeight="15"/>
  <cols>
    <col min="1" max="1" width="8.28515625" customWidth="1"/>
    <col min="2" max="2" width="40.140625" customWidth="1"/>
    <col min="3" max="3" width="10.42578125" customWidth="1"/>
    <col min="4" max="4" width="7.85546875" customWidth="1"/>
    <col min="5" max="5" width="7.42578125" customWidth="1"/>
    <col min="6" max="6" width="9.5703125" customWidth="1"/>
    <col min="7" max="7" width="13" customWidth="1"/>
    <col min="8" max="8" width="7.42578125" customWidth="1"/>
    <col min="9" max="9" width="6.140625" customWidth="1"/>
    <col min="10" max="10" width="6.5703125" customWidth="1"/>
    <col min="11" max="11" width="5.85546875" customWidth="1"/>
    <col min="12" max="12" width="6.5703125" customWidth="1"/>
    <col min="13" max="14" width="7" customWidth="1"/>
    <col min="15" max="16" width="8.140625" customWidth="1"/>
  </cols>
  <sheetData>
    <row r="1" spans="1:20">
      <c r="A1" s="3"/>
      <c r="B1" s="3"/>
      <c r="C1" s="3"/>
      <c r="D1" s="3"/>
      <c r="E1" s="3"/>
      <c r="F1" s="3"/>
      <c r="G1" s="3"/>
      <c r="H1" s="2" t="s">
        <v>30</v>
      </c>
      <c r="I1" s="2"/>
      <c r="J1" s="2"/>
      <c r="K1" s="2"/>
      <c r="L1" s="2"/>
      <c r="M1" s="2"/>
      <c r="N1" s="2"/>
      <c r="O1" s="2"/>
      <c r="P1" s="2"/>
    </row>
    <row r="2" spans="1:20">
      <c r="A2" s="3"/>
      <c r="B2" s="3"/>
      <c r="C2" s="3"/>
      <c r="D2" s="3"/>
      <c r="E2" s="3"/>
      <c r="F2" s="3"/>
      <c r="G2" s="3"/>
      <c r="H2" s="3" t="s">
        <v>31</v>
      </c>
      <c r="I2" s="3"/>
      <c r="J2" s="3"/>
      <c r="K2" s="3"/>
      <c r="L2" s="3"/>
      <c r="M2" s="3"/>
      <c r="N2" s="3"/>
      <c r="O2" s="3"/>
      <c r="P2" s="3"/>
    </row>
    <row r="3" spans="1:20" ht="27.75" customHeight="1">
      <c r="A3" s="3"/>
      <c r="B3" s="3"/>
      <c r="C3" s="3"/>
      <c r="D3" s="3"/>
      <c r="E3" s="3"/>
      <c r="F3" s="3"/>
      <c r="G3" s="3"/>
      <c r="H3" s="3" t="s">
        <v>32</v>
      </c>
      <c r="I3" s="3"/>
      <c r="J3" s="3"/>
      <c r="K3" s="3"/>
      <c r="L3" s="3"/>
      <c r="M3" s="3"/>
      <c r="N3" s="3"/>
      <c r="O3" s="3"/>
      <c r="P3" s="3"/>
    </row>
    <row r="4" spans="1:20" ht="27" customHeight="1">
      <c r="A4" s="3"/>
      <c r="B4" s="3"/>
      <c r="C4" s="3"/>
      <c r="D4" s="3"/>
      <c r="E4" s="3"/>
      <c r="F4" s="3"/>
      <c r="G4" s="3"/>
      <c r="H4" s="27" t="s">
        <v>127</v>
      </c>
      <c r="I4" s="27"/>
      <c r="J4" s="27"/>
      <c r="K4" s="27"/>
      <c r="L4" s="3"/>
      <c r="M4" s="3"/>
      <c r="N4" s="3"/>
      <c r="O4" s="3"/>
      <c r="P4" s="3"/>
    </row>
    <row r="5" spans="1:20">
      <c r="A5" s="3"/>
      <c r="B5" s="3"/>
      <c r="C5" s="3"/>
      <c r="D5" s="3"/>
      <c r="E5" s="3"/>
      <c r="F5" s="3"/>
      <c r="G5" s="4"/>
      <c r="H5" s="3"/>
      <c r="I5" s="3"/>
      <c r="J5" s="3"/>
      <c r="K5" s="3"/>
      <c r="L5" s="3"/>
      <c r="M5" s="3"/>
      <c r="N5" s="3"/>
      <c r="O5" s="3"/>
      <c r="P5" s="3"/>
    </row>
    <row r="6" spans="1:20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0" ht="18.75">
      <c r="D7" s="1" t="s">
        <v>33</v>
      </c>
      <c r="E7" s="1"/>
    </row>
    <row r="8" spans="1:20" ht="15" customHeight="1">
      <c r="B8" s="2"/>
      <c r="C8" s="25" t="s">
        <v>115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3"/>
      <c r="Q8" s="23"/>
    </row>
    <row r="9" spans="1:20">
      <c r="B9" s="2" t="s">
        <v>122</v>
      </c>
      <c r="C9" s="25" t="s">
        <v>81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0" ht="19.5" customHeight="1">
      <c r="B10" s="2" t="s">
        <v>114</v>
      </c>
      <c r="C10" s="25" t="s">
        <v>83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20" hidden="1"/>
    <row r="12" spans="1:20">
      <c r="A12" s="16" t="s">
        <v>3</v>
      </c>
      <c r="B12" s="16" t="s">
        <v>4</v>
      </c>
      <c r="C12" s="16" t="s">
        <v>6</v>
      </c>
      <c r="D12" s="39" t="s">
        <v>8</v>
      </c>
      <c r="E12" s="40"/>
      <c r="F12" s="41"/>
      <c r="G12" s="42" t="s">
        <v>37</v>
      </c>
      <c r="H12" s="44" t="s">
        <v>34</v>
      </c>
      <c r="I12" s="45"/>
      <c r="J12" s="45"/>
      <c r="K12" s="46"/>
      <c r="L12" s="47" t="s">
        <v>35</v>
      </c>
      <c r="M12" s="48"/>
      <c r="N12" s="48"/>
      <c r="O12" s="49"/>
      <c r="P12" s="10"/>
    </row>
    <row r="13" spans="1:20">
      <c r="A13" s="17" t="s">
        <v>84</v>
      </c>
      <c r="B13" s="17" t="s">
        <v>5</v>
      </c>
      <c r="C13" s="17" t="s">
        <v>7</v>
      </c>
      <c r="D13" s="6" t="s">
        <v>9</v>
      </c>
      <c r="E13" s="6" t="s">
        <v>10</v>
      </c>
      <c r="F13" s="6" t="s">
        <v>11</v>
      </c>
      <c r="G13" s="43"/>
      <c r="H13" s="9" t="s">
        <v>16</v>
      </c>
      <c r="I13" s="9" t="s">
        <v>18</v>
      </c>
      <c r="J13" s="9" t="s">
        <v>17</v>
      </c>
      <c r="K13" s="9" t="s">
        <v>19</v>
      </c>
      <c r="L13" s="9" t="s">
        <v>12</v>
      </c>
      <c r="M13" s="9" t="s">
        <v>15</v>
      </c>
      <c r="N13" s="9" t="s">
        <v>14</v>
      </c>
      <c r="O13" s="9" t="s">
        <v>13</v>
      </c>
      <c r="P13" s="11"/>
    </row>
    <row r="14" spans="1:20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1"/>
      <c r="S14" t="s">
        <v>27</v>
      </c>
      <c r="T14" t="s">
        <v>26</v>
      </c>
    </row>
    <row r="15" spans="1:20">
      <c r="A15" s="36" t="s">
        <v>38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11"/>
    </row>
    <row r="16" spans="1:20">
      <c r="A16" s="36" t="s">
        <v>54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  <c r="P16" s="11"/>
    </row>
    <row r="17" spans="1:20">
      <c r="A17" s="6" t="s">
        <v>47</v>
      </c>
      <c r="B17" s="6" t="s">
        <v>43</v>
      </c>
      <c r="C17" s="8" t="s">
        <v>101</v>
      </c>
      <c r="D17" s="9">
        <v>6.24</v>
      </c>
      <c r="E17" s="9">
        <v>6.1</v>
      </c>
      <c r="F17" s="9">
        <v>19.7</v>
      </c>
      <c r="G17" s="9">
        <v>158.63999999999999</v>
      </c>
      <c r="H17" s="9">
        <v>192.2</v>
      </c>
      <c r="I17" s="9">
        <v>23.52</v>
      </c>
      <c r="J17" s="9">
        <v>156.1</v>
      </c>
      <c r="K17" s="9">
        <v>0.3</v>
      </c>
      <c r="L17" s="9">
        <v>0.08</v>
      </c>
      <c r="M17" s="9">
        <v>1.0900000000000001</v>
      </c>
      <c r="N17" s="9">
        <v>0</v>
      </c>
      <c r="O17" s="9">
        <v>36.72</v>
      </c>
      <c r="P17" s="12"/>
    </row>
    <row r="18" spans="1:20">
      <c r="A18" s="6" t="s">
        <v>104</v>
      </c>
      <c r="B18" s="7" t="s">
        <v>105</v>
      </c>
      <c r="C18" s="8" t="s">
        <v>103</v>
      </c>
      <c r="D18" s="9">
        <v>3.48</v>
      </c>
      <c r="E18" s="9">
        <v>4.43</v>
      </c>
      <c r="F18" s="9">
        <v>0</v>
      </c>
      <c r="G18" s="9">
        <v>54.6</v>
      </c>
      <c r="H18" s="9">
        <v>132</v>
      </c>
      <c r="I18" s="9">
        <v>5.5</v>
      </c>
      <c r="J18" s="9">
        <v>75</v>
      </c>
      <c r="K18" s="9">
        <v>0.15</v>
      </c>
      <c r="L18" s="9">
        <v>0.01</v>
      </c>
      <c r="M18" s="9">
        <v>0.11</v>
      </c>
      <c r="N18" s="9">
        <v>0</v>
      </c>
      <c r="O18" s="9">
        <v>39</v>
      </c>
      <c r="P18" s="12"/>
    </row>
    <row r="19" spans="1:20" ht="30">
      <c r="A19" s="6" t="s">
        <v>36</v>
      </c>
      <c r="B19" s="32" t="s">
        <v>99</v>
      </c>
      <c r="C19" s="9">
        <v>200</v>
      </c>
      <c r="D19" s="9">
        <v>3.28</v>
      </c>
      <c r="E19" s="9">
        <v>3</v>
      </c>
      <c r="F19" s="9">
        <v>20.64</v>
      </c>
      <c r="G19" s="9">
        <v>122.6</v>
      </c>
      <c r="H19" s="9">
        <v>7.38</v>
      </c>
      <c r="I19" s="9">
        <v>1.62</v>
      </c>
      <c r="J19" s="9">
        <v>0</v>
      </c>
      <c r="K19" s="9">
        <v>0</v>
      </c>
      <c r="L19" s="9">
        <v>0.04</v>
      </c>
      <c r="M19" s="9">
        <v>0.52</v>
      </c>
      <c r="N19" s="9">
        <v>8</v>
      </c>
      <c r="O19" s="9">
        <v>12</v>
      </c>
      <c r="P19" s="12"/>
    </row>
    <row r="20" spans="1:20">
      <c r="A20" s="6" t="s">
        <v>79</v>
      </c>
      <c r="B20" s="6" t="s">
        <v>0</v>
      </c>
      <c r="C20" s="9">
        <v>30</v>
      </c>
      <c r="D20" s="9">
        <v>2.37</v>
      </c>
      <c r="E20" s="9">
        <v>0.3</v>
      </c>
      <c r="F20" s="9">
        <v>14.49</v>
      </c>
      <c r="G20" s="9">
        <v>70.14</v>
      </c>
      <c r="H20" s="9">
        <v>6.9</v>
      </c>
      <c r="I20" s="9">
        <v>9.9</v>
      </c>
      <c r="J20" s="9">
        <v>26.1</v>
      </c>
      <c r="K20" s="9">
        <v>0.33</v>
      </c>
      <c r="L20" s="9">
        <v>0.03</v>
      </c>
      <c r="M20" s="9">
        <v>0</v>
      </c>
      <c r="N20" s="9">
        <v>0.39</v>
      </c>
      <c r="O20" s="9">
        <v>0</v>
      </c>
      <c r="P20" s="12"/>
    </row>
    <row r="21" spans="1:20">
      <c r="A21" s="6"/>
      <c r="B21" s="18" t="s">
        <v>1</v>
      </c>
      <c r="C21" s="9"/>
      <c r="D21" s="19">
        <f t="shared" ref="D21:O21" si="0">SUM(D17:D20)</f>
        <v>15.370000000000001</v>
      </c>
      <c r="E21" s="19">
        <f t="shared" si="0"/>
        <v>13.83</v>
      </c>
      <c r="F21" s="19">
        <f t="shared" si="0"/>
        <v>54.830000000000005</v>
      </c>
      <c r="G21" s="19">
        <f t="shared" si="0"/>
        <v>405.97999999999996</v>
      </c>
      <c r="H21" s="19">
        <f t="shared" si="0"/>
        <v>338.47999999999996</v>
      </c>
      <c r="I21" s="19">
        <f t="shared" si="0"/>
        <v>40.54</v>
      </c>
      <c r="J21" s="19">
        <f t="shared" si="0"/>
        <v>257.2</v>
      </c>
      <c r="K21" s="19">
        <f t="shared" si="0"/>
        <v>0.78</v>
      </c>
      <c r="L21" s="19">
        <f t="shared" si="0"/>
        <v>0.16</v>
      </c>
      <c r="M21" s="19">
        <f t="shared" si="0"/>
        <v>1.7200000000000002</v>
      </c>
      <c r="N21" s="19">
        <f t="shared" si="0"/>
        <v>8.39</v>
      </c>
      <c r="O21" s="19">
        <f t="shared" si="0"/>
        <v>87.72</v>
      </c>
      <c r="P21" s="13"/>
    </row>
    <row r="22" spans="1:20">
      <c r="A22" s="36" t="s">
        <v>44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12"/>
    </row>
    <row r="23" spans="1:20">
      <c r="A23" s="6" t="s">
        <v>25</v>
      </c>
      <c r="B23" s="6" t="s">
        <v>40</v>
      </c>
      <c r="C23" s="9" t="s">
        <v>28</v>
      </c>
      <c r="D23" s="9">
        <v>2.4</v>
      </c>
      <c r="E23" s="9">
        <v>7.5</v>
      </c>
      <c r="F23" s="9">
        <v>36.9</v>
      </c>
      <c r="G23" s="9">
        <v>222</v>
      </c>
      <c r="H23" s="9">
        <v>15.44</v>
      </c>
      <c r="I23" s="9">
        <v>29.94</v>
      </c>
      <c r="J23" s="9">
        <v>217</v>
      </c>
      <c r="K23" s="9">
        <v>0.64</v>
      </c>
      <c r="L23" s="9">
        <v>0.08</v>
      </c>
      <c r="M23" s="9">
        <v>0</v>
      </c>
      <c r="N23" s="9">
        <v>5.45</v>
      </c>
      <c r="O23" s="9">
        <v>0.15</v>
      </c>
      <c r="P23" s="14"/>
    </row>
    <row r="24" spans="1:20">
      <c r="A24" s="6" t="s">
        <v>21</v>
      </c>
      <c r="B24" s="6" t="s">
        <v>39</v>
      </c>
      <c r="C24" s="9">
        <v>200</v>
      </c>
      <c r="D24" s="9">
        <v>13.35</v>
      </c>
      <c r="E24" s="9">
        <v>22.35</v>
      </c>
      <c r="F24" s="9">
        <v>29.4</v>
      </c>
      <c r="G24" s="9">
        <v>378</v>
      </c>
      <c r="H24" s="9">
        <v>0.45</v>
      </c>
      <c r="I24" s="9">
        <v>135.6</v>
      </c>
      <c r="J24" s="9">
        <v>0</v>
      </c>
      <c r="K24" s="9">
        <v>1.1399999999999999</v>
      </c>
      <c r="L24" s="9">
        <v>0.06</v>
      </c>
      <c r="M24" s="9">
        <v>0.45</v>
      </c>
      <c r="N24" s="9">
        <v>0</v>
      </c>
      <c r="O24" s="9">
        <v>0</v>
      </c>
      <c r="P24" s="12"/>
      <c r="T24" t="s">
        <v>26</v>
      </c>
    </row>
    <row r="25" spans="1:20">
      <c r="A25" s="6" t="s">
        <v>87</v>
      </c>
      <c r="B25" s="6" t="s">
        <v>116</v>
      </c>
      <c r="C25" s="9">
        <v>200</v>
      </c>
      <c r="D25" s="9">
        <v>1.1599999999999999</v>
      </c>
      <c r="E25" s="9">
        <v>0.3</v>
      </c>
      <c r="F25" s="9">
        <v>47.26</v>
      </c>
      <c r="G25" s="9">
        <v>196.38</v>
      </c>
      <c r="H25" s="9">
        <v>5.84</v>
      </c>
      <c r="I25" s="9">
        <v>33</v>
      </c>
      <c r="J25" s="9">
        <v>46</v>
      </c>
      <c r="K25" s="9">
        <v>0.96</v>
      </c>
      <c r="L25" s="9">
        <v>0.02</v>
      </c>
      <c r="M25" s="9">
        <v>0.8</v>
      </c>
      <c r="N25" s="9">
        <v>0.2</v>
      </c>
      <c r="O25" s="9">
        <v>0</v>
      </c>
      <c r="P25" s="12"/>
    </row>
    <row r="26" spans="1:20">
      <c r="A26" s="6" t="s">
        <v>45</v>
      </c>
      <c r="B26" s="6" t="s">
        <v>117</v>
      </c>
      <c r="C26" s="9">
        <v>100</v>
      </c>
      <c r="D26" s="9">
        <v>0.4</v>
      </c>
      <c r="E26" s="9">
        <v>0.4</v>
      </c>
      <c r="F26" s="9">
        <v>9.8000000000000007</v>
      </c>
      <c r="G26" s="9">
        <v>47</v>
      </c>
      <c r="H26" s="9">
        <v>16</v>
      </c>
      <c r="I26" s="9">
        <v>9</v>
      </c>
      <c r="J26" s="9">
        <v>11</v>
      </c>
      <c r="K26" s="9">
        <v>2.2000000000000002</v>
      </c>
      <c r="L26" s="9">
        <v>0</v>
      </c>
      <c r="M26" s="9">
        <v>0</v>
      </c>
      <c r="N26" s="9">
        <v>0</v>
      </c>
      <c r="O26" s="9">
        <v>0</v>
      </c>
      <c r="P26" s="12"/>
    </row>
    <row r="27" spans="1:20">
      <c r="A27" s="6" t="s">
        <v>79</v>
      </c>
      <c r="B27" s="6" t="s">
        <v>41</v>
      </c>
      <c r="C27" s="9">
        <v>30</v>
      </c>
      <c r="D27" s="9">
        <v>2.5299999999999998</v>
      </c>
      <c r="E27" s="9">
        <v>7.55</v>
      </c>
      <c r="F27" s="9">
        <v>14.62</v>
      </c>
      <c r="G27" s="9">
        <v>136</v>
      </c>
      <c r="H27" s="9">
        <v>9.3000000000000007</v>
      </c>
      <c r="I27" s="9">
        <v>10</v>
      </c>
      <c r="J27" s="9">
        <v>42.4</v>
      </c>
      <c r="K27" s="9">
        <v>0.62</v>
      </c>
      <c r="L27" s="9">
        <v>0.05</v>
      </c>
      <c r="M27" s="9">
        <v>0</v>
      </c>
      <c r="N27" s="9">
        <v>0.36</v>
      </c>
      <c r="O27" s="9">
        <v>0</v>
      </c>
      <c r="P27" s="12"/>
    </row>
    <row r="28" spans="1:20">
      <c r="A28" s="6"/>
      <c r="B28" s="18" t="s">
        <v>1</v>
      </c>
      <c r="C28" s="9"/>
      <c r="D28" s="19">
        <f t="shared" ref="D28:O28" si="1">SUM(D23:D27)</f>
        <v>19.84</v>
      </c>
      <c r="E28" s="19">
        <f t="shared" si="1"/>
        <v>38.1</v>
      </c>
      <c r="F28" s="19">
        <f t="shared" si="1"/>
        <v>137.97999999999999</v>
      </c>
      <c r="G28" s="19">
        <f t="shared" si="1"/>
        <v>979.38</v>
      </c>
      <c r="H28" s="19">
        <f t="shared" si="1"/>
        <v>47.03</v>
      </c>
      <c r="I28" s="19">
        <f t="shared" si="1"/>
        <v>217.54</v>
      </c>
      <c r="J28" s="19">
        <f t="shared" si="1"/>
        <v>316.39999999999998</v>
      </c>
      <c r="K28" s="19">
        <f t="shared" si="1"/>
        <v>5.56</v>
      </c>
      <c r="L28" s="19">
        <f t="shared" si="1"/>
        <v>0.21000000000000002</v>
      </c>
      <c r="M28" s="19">
        <f t="shared" si="1"/>
        <v>1.25</v>
      </c>
      <c r="N28" s="19">
        <f t="shared" si="1"/>
        <v>6.0100000000000007</v>
      </c>
      <c r="O28" s="19">
        <f t="shared" si="1"/>
        <v>0.15</v>
      </c>
      <c r="P28" s="12"/>
    </row>
    <row r="29" spans="1:20">
      <c r="A29" s="6"/>
      <c r="B29" s="18" t="s">
        <v>42</v>
      </c>
      <c r="C29" s="9"/>
      <c r="D29" s="19">
        <f t="shared" ref="D29:O29" si="2">D21+D28</f>
        <v>35.21</v>
      </c>
      <c r="E29" s="19">
        <f t="shared" si="2"/>
        <v>51.93</v>
      </c>
      <c r="F29" s="19">
        <f t="shared" si="2"/>
        <v>192.81</v>
      </c>
      <c r="G29" s="19">
        <f t="shared" si="2"/>
        <v>1385.36</v>
      </c>
      <c r="H29" s="19">
        <f t="shared" si="2"/>
        <v>385.51</v>
      </c>
      <c r="I29" s="19">
        <f t="shared" si="2"/>
        <v>258.08</v>
      </c>
      <c r="J29" s="19">
        <f t="shared" si="2"/>
        <v>573.59999999999991</v>
      </c>
      <c r="K29" s="19">
        <f t="shared" si="2"/>
        <v>6.34</v>
      </c>
      <c r="L29" s="19">
        <f t="shared" si="2"/>
        <v>0.37</v>
      </c>
      <c r="M29" s="19">
        <f t="shared" si="2"/>
        <v>2.97</v>
      </c>
      <c r="N29" s="19">
        <f t="shared" si="2"/>
        <v>14.400000000000002</v>
      </c>
      <c r="O29" s="19">
        <f t="shared" si="2"/>
        <v>87.87</v>
      </c>
      <c r="P29" s="13"/>
      <c r="R29" t="s">
        <v>26</v>
      </c>
    </row>
    <row r="30" spans="1:20">
      <c r="A30" s="36" t="s">
        <v>46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12"/>
      <c r="R30" t="s">
        <v>26</v>
      </c>
      <c r="S30" t="s">
        <v>26</v>
      </c>
    </row>
    <row r="31" spans="1:20">
      <c r="A31" s="36" t="s">
        <v>54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12"/>
    </row>
    <row r="32" spans="1:20">
      <c r="A32" s="6" t="s">
        <v>92</v>
      </c>
      <c r="B32" s="20" t="s">
        <v>53</v>
      </c>
      <c r="C32" s="9">
        <v>200</v>
      </c>
      <c r="D32" s="9">
        <v>6.1</v>
      </c>
      <c r="E32" s="9">
        <v>4</v>
      </c>
      <c r="F32" s="9">
        <v>36.96</v>
      </c>
      <c r="G32" s="9">
        <v>208.24</v>
      </c>
      <c r="H32" s="9">
        <v>221.6</v>
      </c>
      <c r="I32" s="9">
        <v>76.900000000000006</v>
      </c>
      <c r="J32" s="9">
        <v>315.39999999999998</v>
      </c>
      <c r="K32" s="9">
        <v>2.1</v>
      </c>
      <c r="L32" s="9">
        <v>0.22</v>
      </c>
      <c r="M32" s="9">
        <v>2.08</v>
      </c>
      <c r="N32" s="9">
        <v>0.86</v>
      </c>
      <c r="O32" s="9">
        <v>32</v>
      </c>
      <c r="P32" s="12"/>
    </row>
    <row r="33" spans="1:19">
      <c r="A33" s="6" t="s">
        <v>22</v>
      </c>
      <c r="B33" s="7" t="s">
        <v>48</v>
      </c>
      <c r="C33" s="8" t="s">
        <v>29</v>
      </c>
      <c r="D33" s="9">
        <v>2.36</v>
      </c>
      <c r="E33" s="9">
        <v>7.49</v>
      </c>
      <c r="F33" s="9">
        <v>14.89</v>
      </c>
      <c r="G33" s="9">
        <v>136</v>
      </c>
      <c r="H33" s="9">
        <v>8.4</v>
      </c>
      <c r="I33" s="9">
        <v>4.2</v>
      </c>
      <c r="J33" s="9">
        <v>2.5</v>
      </c>
      <c r="K33" s="9">
        <v>0.35</v>
      </c>
      <c r="L33" s="9">
        <v>3.4000000000000002E-2</v>
      </c>
      <c r="M33" s="9">
        <v>0</v>
      </c>
      <c r="N33" s="9">
        <v>0</v>
      </c>
      <c r="O33" s="9">
        <v>40</v>
      </c>
      <c r="P33" s="12"/>
    </row>
    <row r="34" spans="1:19">
      <c r="A34" s="6" t="s">
        <v>79</v>
      </c>
      <c r="B34" s="7" t="s">
        <v>107</v>
      </c>
      <c r="C34" s="8" t="s">
        <v>74</v>
      </c>
      <c r="D34" s="9">
        <v>5.6</v>
      </c>
      <c r="E34" s="9">
        <v>1.67</v>
      </c>
      <c r="F34" s="9">
        <v>2.86</v>
      </c>
      <c r="G34" s="9">
        <v>108.81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"/>
    </row>
    <row r="35" spans="1:19">
      <c r="A35" s="6" t="s">
        <v>77</v>
      </c>
      <c r="B35" s="6" t="s">
        <v>2</v>
      </c>
      <c r="C35" s="9">
        <v>200</v>
      </c>
      <c r="D35" s="9">
        <v>0.53</v>
      </c>
      <c r="E35" s="9">
        <v>0</v>
      </c>
      <c r="F35" s="9">
        <v>9.4700000000000006</v>
      </c>
      <c r="G35" s="9">
        <v>40</v>
      </c>
      <c r="H35" s="9">
        <v>13.6</v>
      </c>
      <c r="I35" s="9">
        <v>11.73</v>
      </c>
      <c r="J35" s="9">
        <v>22.13</v>
      </c>
      <c r="K35" s="9">
        <v>2.13</v>
      </c>
      <c r="L35" s="9">
        <v>0</v>
      </c>
      <c r="M35" s="9">
        <v>0.27</v>
      </c>
      <c r="N35" s="9">
        <v>0</v>
      </c>
      <c r="O35" s="9">
        <v>0</v>
      </c>
      <c r="P35" s="12"/>
      <c r="Q35" t="s">
        <v>26</v>
      </c>
    </row>
    <row r="36" spans="1:19">
      <c r="A36" s="6"/>
      <c r="B36" s="18" t="s">
        <v>1</v>
      </c>
      <c r="C36" s="9"/>
      <c r="D36" s="19">
        <f t="shared" ref="D36:O36" si="3">SUM(D32:D35)</f>
        <v>14.589999999999998</v>
      </c>
      <c r="E36" s="19">
        <f t="shared" si="3"/>
        <v>13.16</v>
      </c>
      <c r="F36" s="19">
        <f t="shared" si="3"/>
        <v>64.180000000000007</v>
      </c>
      <c r="G36" s="19">
        <f t="shared" si="3"/>
        <v>493.05</v>
      </c>
      <c r="H36" s="19">
        <f t="shared" si="3"/>
        <v>243.6</v>
      </c>
      <c r="I36" s="19">
        <f t="shared" si="3"/>
        <v>92.830000000000013</v>
      </c>
      <c r="J36" s="19">
        <f t="shared" si="3"/>
        <v>340.03</v>
      </c>
      <c r="K36" s="19">
        <f t="shared" si="3"/>
        <v>4.58</v>
      </c>
      <c r="L36" s="19">
        <f t="shared" si="3"/>
        <v>0.254</v>
      </c>
      <c r="M36" s="19">
        <f t="shared" si="3"/>
        <v>2.35</v>
      </c>
      <c r="N36" s="19">
        <f t="shared" si="3"/>
        <v>0.86</v>
      </c>
      <c r="O36" s="19">
        <f t="shared" si="3"/>
        <v>72</v>
      </c>
      <c r="P36" s="12"/>
      <c r="R36" t="s">
        <v>26</v>
      </c>
    </row>
    <row r="37" spans="1:19">
      <c r="A37" s="36" t="s">
        <v>44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14"/>
    </row>
    <row r="38" spans="1:19">
      <c r="A38" s="6" t="s">
        <v>90</v>
      </c>
      <c r="B38" s="6" t="s">
        <v>62</v>
      </c>
      <c r="C38" s="9">
        <v>100</v>
      </c>
      <c r="D38" s="9">
        <v>1.43</v>
      </c>
      <c r="E38" s="9">
        <v>6.09</v>
      </c>
      <c r="F38" s="9">
        <v>8.36</v>
      </c>
      <c r="G38" s="9">
        <v>93.9</v>
      </c>
      <c r="H38" s="9">
        <v>35.15</v>
      </c>
      <c r="I38" s="9">
        <v>20.9</v>
      </c>
      <c r="J38" s="9">
        <v>40.97</v>
      </c>
      <c r="K38" s="9">
        <v>1.33</v>
      </c>
      <c r="L38" s="9">
        <v>0.02</v>
      </c>
      <c r="M38" s="9">
        <v>9.5</v>
      </c>
      <c r="N38" s="9">
        <v>0</v>
      </c>
      <c r="O38" s="9">
        <v>0</v>
      </c>
      <c r="P38" s="14"/>
      <c r="Q38" t="s">
        <v>26</v>
      </c>
      <c r="S38" t="s">
        <v>26</v>
      </c>
    </row>
    <row r="39" spans="1:19">
      <c r="A39" s="6" t="s">
        <v>88</v>
      </c>
      <c r="B39" s="6" t="s">
        <v>91</v>
      </c>
      <c r="C39" s="9">
        <v>100</v>
      </c>
      <c r="D39" s="9">
        <v>7.88</v>
      </c>
      <c r="E39" s="9">
        <v>4.1399999999999997</v>
      </c>
      <c r="F39" s="9">
        <v>3.74</v>
      </c>
      <c r="G39" s="9">
        <v>82.78</v>
      </c>
      <c r="H39" s="9">
        <v>35.49</v>
      </c>
      <c r="I39" s="9">
        <v>34.14</v>
      </c>
      <c r="J39" s="9">
        <v>129.61000000000001</v>
      </c>
      <c r="K39" s="9">
        <v>0.66</v>
      </c>
      <c r="L39" s="9">
        <v>0.06</v>
      </c>
      <c r="M39" s="9">
        <v>2.36</v>
      </c>
      <c r="N39" s="9">
        <v>1.81</v>
      </c>
      <c r="O39" s="9">
        <v>1.52</v>
      </c>
      <c r="P39" s="14"/>
      <c r="R39" t="s">
        <v>26</v>
      </c>
      <c r="S39" t="s">
        <v>26</v>
      </c>
    </row>
    <row r="40" spans="1:19">
      <c r="A40" s="6" t="s">
        <v>89</v>
      </c>
      <c r="B40" s="6" t="s">
        <v>49</v>
      </c>
      <c r="C40" s="9">
        <v>180</v>
      </c>
      <c r="D40" s="9">
        <v>4.4000000000000004</v>
      </c>
      <c r="E40" s="9">
        <v>4.3</v>
      </c>
      <c r="F40" s="9">
        <v>45.2</v>
      </c>
      <c r="G40" s="9">
        <v>241</v>
      </c>
      <c r="H40" s="9">
        <v>66.36</v>
      </c>
      <c r="I40" s="9">
        <v>72.5</v>
      </c>
      <c r="J40" s="9">
        <v>0</v>
      </c>
      <c r="K40" s="9">
        <v>1.46</v>
      </c>
      <c r="L40" s="9">
        <v>0.09</v>
      </c>
      <c r="M40" s="9">
        <v>10.17</v>
      </c>
      <c r="N40" s="9">
        <v>0</v>
      </c>
      <c r="O40" s="9">
        <v>0</v>
      </c>
      <c r="P40" s="14"/>
    </row>
    <row r="41" spans="1:19">
      <c r="A41" s="6" t="s">
        <v>50</v>
      </c>
      <c r="B41" s="6" t="s">
        <v>106</v>
      </c>
      <c r="C41" s="9">
        <v>200</v>
      </c>
      <c r="D41" s="9">
        <v>1</v>
      </c>
      <c r="E41" s="9">
        <v>0.2</v>
      </c>
      <c r="F41" s="9">
        <v>19.8</v>
      </c>
      <c r="G41" s="9">
        <v>86.6</v>
      </c>
      <c r="H41" s="9">
        <v>14</v>
      </c>
      <c r="I41" s="9">
        <v>8</v>
      </c>
      <c r="J41" s="9">
        <v>14</v>
      </c>
      <c r="K41" s="9">
        <v>2.8</v>
      </c>
      <c r="L41" s="9">
        <v>0.02</v>
      </c>
      <c r="M41" s="9">
        <v>4</v>
      </c>
      <c r="N41" s="9">
        <v>0.2</v>
      </c>
      <c r="O41" s="9">
        <v>0</v>
      </c>
      <c r="P41" s="15"/>
    </row>
    <row r="42" spans="1:19">
      <c r="A42" s="6" t="s">
        <v>79</v>
      </c>
      <c r="B42" s="6" t="s">
        <v>41</v>
      </c>
      <c r="C42" s="9">
        <v>30</v>
      </c>
      <c r="D42" s="9">
        <v>2.5299999999999998</v>
      </c>
      <c r="E42" s="9">
        <v>7.55</v>
      </c>
      <c r="F42" s="9">
        <v>14.62</v>
      </c>
      <c r="G42" s="9">
        <v>136</v>
      </c>
      <c r="H42" s="9">
        <v>9.3000000000000007</v>
      </c>
      <c r="I42" s="9">
        <v>10</v>
      </c>
      <c r="J42" s="9">
        <v>42.4</v>
      </c>
      <c r="K42" s="9">
        <v>0.62</v>
      </c>
      <c r="L42" s="9">
        <v>0.05</v>
      </c>
      <c r="M42" s="9">
        <v>0</v>
      </c>
      <c r="N42" s="9">
        <v>0.36</v>
      </c>
      <c r="O42" s="9">
        <v>0</v>
      </c>
      <c r="P42" s="14"/>
    </row>
    <row r="43" spans="1:19">
      <c r="A43" s="6"/>
      <c r="B43" s="18" t="s">
        <v>1</v>
      </c>
      <c r="C43" s="9"/>
      <c r="D43" s="19">
        <f t="shared" ref="D43:O43" si="4">SUM(D38:D42)</f>
        <v>17.240000000000002</v>
      </c>
      <c r="E43" s="19">
        <f t="shared" si="4"/>
        <v>22.28</v>
      </c>
      <c r="F43" s="19">
        <f t="shared" si="4"/>
        <v>91.720000000000013</v>
      </c>
      <c r="G43" s="19">
        <f t="shared" si="4"/>
        <v>640.28</v>
      </c>
      <c r="H43" s="19">
        <f t="shared" si="4"/>
        <v>160.30000000000001</v>
      </c>
      <c r="I43" s="19">
        <f t="shared" si="4"/>
        <v>145.54</v>
      </c>
      <c r="J43" s="19">
        <f t="shared" si="4"/>
        <v>226.98000000000002</v>
      </c>
      <c r="K43" s="19">
        <f t="shared" si="4"/>
        <v>6.87</v>
      </c>
      <c r="L43" s="19">
        <f t="shared" si="4"/>
        <v>0.24</v>
      </c>
      <c r="M43" s="19">
        <f t="shared" si="4"/>
        <v>26.03</v>
      </c>
      <c r="N43" s="19">
        <f t="shared" si="4"/>
        <v>2.37</v>
      </c>
      <c r="O43" s="19">
        <f t="shared" si="4"/>
        <v>1.52</v>
      </c>
      <c r="P43" s="14"/>
    </row>
    <row r="44" spans="1:19">
      <c r="A44" s="6"/>
      <c r="B44" s="18" t="s">
        <v>42</v>
      </c>
      <c r="C44" s="9"/>
      <c r="D44" s="19">
        <f t="shared" ref="D44:O44" si="5">D36+D43</f>
        <v>31.83</v>
      </c>
      <c r="E44" s="19">
        <f t="shared" si="5"/>
        <v>35.44</v>
      </c>
      <c r="F44" s="19">
        <f t="shared" si="5"/>
        <v>155.90000000000003</v>
      </c>
      <c r="G44" s="19">
        <f t="shared" si="5"/>
        <v>1133.33</v>
      </c>
      <c r="H44" s="19">
        <f t="shared" si="5"/>
        <v>403.9</v>
      </c>
      <c r="I44" s="19">
        <f t="shared" si="5"/>
        <v>238.37</v>
      </c>
      <c r="J44" s="19">
        <f t="shared" si="5"/>
        <v>567.01</v>
      </c>
      <c r="K44" s="19">
        <f t="shared" si="5"/>
        <v>11.45</v>
      </c>
      <c r="L44" s="19">
        <f t="shared" si="5"/>
        <v>0.49399999999999999</v>
      </c>
      <c r="M44" s="19">
        <f t="shared" si="5"/>
        <v>28.380000000000003</v>
      </c>
      <c r="N44" s="19">
        <f t="shared" si="5"/>
        <v>3.23</v>
      </c>
      <c r="O44" s="19">
        <f t="shared" si="5"/>
        <v>73.52</v>
      </c>
      <c r="P44" s="14"/>
      <c r="R44" t="s">
        <v>26</v>
      </c>
    </row>
    <row r="45" spans="1:19">
      <c r="A45" s="36" t="s">
        <v>51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  <c r="P45" s="14"/>
    </row>
    <row r="46" spans="1:19">
      <c r="A46" s="36" t="s">
        <v>54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8"/>
      <c r="P46" s="14"/>
    </row>
    <row r="47" spans="1:19">
      <c r="A47" s="6" t="s">
        <v>65</v>
      </c>
      <c r="B47" s="20" t="s">
        <v>66</v>
      </c>
      <c r="C47" s="9">
        <v>200</v>
      </c>
      <c r="D47" s="9">
        <v>5.75</v>
      </c>
      <c r="E47" s="9">
        <v>5.21</v>
      </c>
      <c r="F47" s="9">
        <v>18.84</v>
      </c>
      <c r="G47" s="9">
        <v>145.19999999999999</v>
      </c>
      <c r="H47" s="9">
        <v>161.62</v>
      </c>
      <c r="I47" s="9">
        <v>24.14</v>
      </c>
      <c r="J47" s="9">
        <v>137.97999999999999</v>
      </c>
      <c r="K47" s="9">
        <v>0.51</v>
      </c>
      <c r="L47" s="9">
        <v>0.09</v>
      </c>
      <c r="M47" s="9">
        <v>0.91</v>
      </c>
      <c r="N47" s="9">
        <v>0</v>
      </c>
      <c r="O47" s="9">
        <v>30.6</v>
      </c>
      <c r="P47" s="12"/>
    </row>
    <row r="48" spans="1:19">
      <c r="A48" s="6" t="s">
        <v>22</v>
      </c>
      <c r="B48" s="7" t="s">
        <v>48</v>
      </c>
      <c r="C48" s="8" t="s">
        <v>29</v>
      </c>
      <c r="D48" s="9">
        <v>2.36</v>
      </c>
      <c r="E48" s="9">
        <v>7.49</v>
      </c>
      <c r="F48" s="9">
        <v>14.89</v>
      </c>
      <c r="G48" s="9">
        <v>136</v>
      </c>
      <c r="H48" s="9">
        <v>8.4</v>
      </c>
      <c r="I48" s="9">
        <v>4.2</v>
      </c>
      <c r="J48" s="9">
        <v>2.5</v>
      </c>
      <c r="K48" s="9">
        <v>0.35</v>
      </c>
      <c r="L48" s="9">
        <v>3.4000000000000002E-2</v>
      </c>
      <c r="M48" s="9">
        <v>0</v>
      </c>
      <c r="N48" s="9">
        <v>0</v>
      </c>
      <c r="O48" s="9">
        <v>40</v>
      </c>
      <c r="P48" s="14"/>
    </row>
    <row r="49" spans="1:18">
      <c r="A49" s="6" t="s">
        <v>77</v>
      </c>
      <c r="B49" s="6" t="s">
        <v>2</v>
      </c>
      <c r="C49" s="9">
        <v>200</v>
      </c>
      <c r="D49" s="9">
        <v>0.53</v>
      </c>
      <c r="E49" s="9">
        <v>0</v>
      </c>
      <c r="F49" s="9">
        <v>9.4700000000000006</v>
      </c>
      <c r="G49" s="9">
        <v>40</v>
      </c>
      <c r="H49" s="9">
        <v>13.6</v>
      </c>
      <c r="I49" s="9">
        <v>11.73</v>
      </c>
      <c r="J49" s="9">
        <v>22.13</v>
      </c>
      <c r="K49" s="9">
        <v>2.13</v>
      </c>
      <c r="L49" s="9">
        <v>0</v>
      </c>
      <c r="M49" s="9">
        <v>0.27</v>
      </c>
      <c r="N49" s="9">
        <v>0</v>
      </c>
      <c r="O49" s="9">
        <v>0</v>
      </c>
      <c r="P49" s="14"/>
    </row>
    <row r="50" spans="1:18">
      <c r="A50" s="6"/>
      <c r="B50" s="18" t="s">
        <v>1</v>
      </c>
      <c r="C50" s="9"/>
      <c r="D50" s="19">
        <f t="shared" ref="D50:O50" si="6">SUM(D47:D49)</f>
        <v>8.6399999999999988</v>
      </c>
      <c r="E50" s="19">
        <f t="shared" si="6"/>
        <v>12.7</v>
      </c>
      <c r="F50" s="19">
        <f t="shared" si="6"/>
        <v>43.2</v>
      </c>
      <c r="G50" s="19">
        <f t="shared" si="6"/>
        <v>321.2</v>
      </c>
      <c r="H50" s="19">
        <f t="shared" si="6"/>
        <v>183.62</v>
      </c>
      <c r="I50" s="19">
        <f t="shared" si="6"/>
        <v>40.07</v>
      </c>
      <c r="J50" s="19">
        <f t="shared" si="6"/>
        <v>162.60999999999999</v>
      </c>
      <c r="K50" s="19">
        <f t="shared" si="6"/>
        <v>2.9899999999999998</v>
      </c>
      <c r="L50" s="19">
        <f t="shared" si="6"/>
        <v>0.124</v>
      </c>
      <c r="M50" s="19">
        <f t="shared" si="6"/>
        <v>1.1800000000000002</v>
      </c>
      <c r="N50" s="19">
        <f t="shared" si="6"/>
        <v>0</v>
      </c>
      <c r="O50" s="19">
        <f t="shared" si="6"/>
        <v>70.599999999999994</v>
      </c>
      <c r="P50" s="14"/>
    </row>
    <row r="51" spans="1:18">
      <c r="A51" s="36" t="s">
        <v>44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14"/>
    </row>
    <row r="52" spans="1:18">
      <c r="A52" s="6" t="s">
        <v>128</v>
      </c>
      <c r="B52" s="7" t="s">
        <v>129</v>
      </c>
      <c r="C52" s="8" t="s">
        <v>123</v>
      </c>
      <c r="D52" s="9">
        <v>1.39</v>
      </c>
      <c r="E52" s="9">
        <v>0.09</v>
      </c>
      <c r="F52" s="9">
        <v>2.93</v>
      </c>
      <c r="G52" s="9">
        <v>18</v>
      </c>
      <c r="H52" s="9">
        <v>9</v>
      </c>
      <c r="I52" s="9">
        <v>9.4499999999999993</v>
      </c>
      <c r="J52" s="9">
        <v>27.9</v>
      </c>
      <c r="K52" s="9">
        <v>0.32</v>
      </c>
      <c r="L52" s="9">
        <v>5.0000000000000001E-3</v>
      </c>
      <c r="M52" s="9">
        <v>0.32</v>
      </c>
      <c r="N52" s="9">
        <v>0</v>
      </c>
      <c r="O52" s="9">
        <v>0</v>
      </c>
      <c r="P52" s="13"/>
    </row>
    <row r="53" spans="1:18">
      <c r="A53" s="6" t="s">
        <v>76</v>
      </c>
      <c r="B53" s="6" t="s">
        <v>58</v>
      </c>
      <c r="C53" s="9">
        <v>100</v>
      </c>
      <c r="D53" s="9">
        <v>21.1</v>
      </c>
      <c r="E53" s="9">
        <v>13.6</v>
      </c>
      <c r="F53" s="9">
        <v>0</v>
      </c>
      <c r="G53" s="9">
        <v>206.25</v>
      </c>
      <c r="H53" s="9">
        <v>39</v>
      </c>
      <c r="I53" s="9">
        <v>20</v>
      </c>
      <c r="J53" s="9">
        <v>143</v>
      </c>
      <c r="K53" s="9">
        <v>1.8</v>
      </c>
      <c r="L53" s="9">
        <v>0.04</v>
      </c>
      <c r="M53" s="9">
        <v>0</v>
      </c>
      <c r="N53" s="9">
        <v>0</v>
      </c>
      <c r="O53" s="9">
        <v>20</v>
      </c>
      <c r="P53" s="14"/>
      <c r="R53" t="s">
        <v>26</v>
      </c>
    </row>
    <row r="54" spans="1:18">
      <c r="A54" s="6" t="s">
        <v>80</v>
      </c>
      <c r="B54" s="6" t="s">
        <v>108</v>
      </c>
      <c r="C54" s="9">
        <v>180</v>
      </c>
      <c r="D54" s="9">
        <v>8.9499999999999993</v>
      </c>
      <c r="E54" s="9">
        <v>6.73</v>
      </c>
      <c r="F54" s="9">
        <v>43</v>
      </c>
      <c r="G54" s="9">
        <v>276.52999999999997</v>
      </c>
      <c r="H54" s="9">
        <v>15.57</v>
      </c>
      <c r="I54" s="9">
        <v>81</v>
      </c>
      <c r="J54" s="9">
        <v>250.2</v>
      </c>
      <c r="K54" s="9">
        <v>4.7300000000000004</v>
      </c>
      <c r="L54" s="9">
        <v>0.22</v>
      </c>
      <c r="M54" s="9">
        <v>0</v>
      </c>
      <c r="N54" s="9">
        <v>1</v>
      </c>
      <c r="O54" s="9">
        <v>0.02</v>
      </c>
    </row>
    <row r="55" spans="1:18">
      <c r="A55" s="6" t="s">
        <v>63</v>
      </c>
      <c r="B55" s="6" t="s">
        <v>109</v>
      </c>
      <c r="C55" s="9">
        <v>200</v>
      </c>
      <c r="D55" s="9">
        <v>0.2</v>
      </c>
      <c r="E55" s="9">
        <v>0</v>
      </c>
      <c r="F55" s="9">
        <v>3.9</v>
      </c>
      <c r="G55" s="9">
        <v>16</v>
      </c>
      <c r="H55" s="9">
        <v>8.48</v>
      </c>
      <c r="I55" s="9">
        <v>2.66</v>
      </c>
      <c r="J55" s="9">
        <v>0</v>
      </c>
      <c r="K55" s="9">
        <v>0.7</v>
      </c>
      <c r="L55" s="9">
        <v>0.01</v>
      </c>
      <c r="M55" s="9">
        <v>1.36</v>
      </c>
      <c r="N55" s="9">
        <v>0</v>
      </c>
      <c r="O55" s="9">
        <v>0</v>
      </c>
      <c r="P55" s="13"/>
    </row>
    <row r="56" spans="1:18">
      <c r="A56" s="6" t="s">
        <v>79</v>
      </c>
      <c r="B56" s="6" t="s">
        <v>110</v>
      </c>
      <c r="C56" s="9">
        <v>30</v>
      </c>
      <c r="D56" s="9">
        <v>2.5299999999999998</v>
      </c>
      <c r="E56" s="9">
        <v>7.55</v>
      </c>
      <c r="F56" s="9">
        <v>14.62</v>
      </c>
      <c r="G56" s="9">
        <v>136</v>
      </c>
      <c r="H56" s="9">
        <v>9.3000000000000007</v>
      </c>
      <c r="I56" s="9">
        <v>10</v>
      </c>
      <c r="J56" s="9">
        <v>42.4</v>
      </c>
      <c r="K56" s="9">
        <v>0.62</v>
      </c>
      <c r="L56" s="9">
        <v>0.05</v>
      </c>
      <c r="M56" s="9">
        <v>0</v>
      </c>
      <c r="N56" s="9">
        <v>0.36</v>
      </c>
      <c r="O56" s="9">
        <v>0</v>
      </c>
      <c r="P56" s="14"/>
      <c r="R56" t="s">
        <v>26</v>
      </c>
    </row>
    <row r="57" spans="1:18">
      <c r="A57" s="6"/>
      <c r="B57" s="18" t="s">
        <v>1</v>
      </c>
      <c r="C57" s="9"/>
      <c r="D57" s="19">
        <f t="shared" ref="D57:O57" si="7">SUM(D52:D56)</f>
        <v>34.17</v>
      </c>
      <c r="E57" s="19">
        <f t="shared" si="7"/>
        <v>27.970000000000002</v>
      </c>
      <c r="F57" s="19">
        <f t="shared" si="7"/>
        <v>64.45</v>
      </c>
      <c r="G57" s="19">
        <f t="shared" si="7"/>
        <v>652.78</v>
      </c>
      <c r="H57" s="19">
        <f t="shared" si="7"/>
        <v>81.349999999999994</v>
      </c>
      <c r="I57" s="19">
        <f t="shared" si="7"/>
        <v>123.11</v>
      </c>
      <c r="J57" s="19">
        <f t="shared" si="7"/>
        <v>463.5</v>
      </c>
      <c r="K57" s="19">
        <f t="shared" si="7"/>
        <v>8.17</v>
      </c>
      <c r="L57" s="19">
        <f t="shared" si="7"/>
        <v>0.32500000000000001</v>
      </c>
      <c r="M57" s="19">
        <f t="shared" si="7"/>
        <v>1.6800000000000002</v>
      </c>
      <c r="N57" s="19">
        <f t="shared" si="7"/>
        <v>1.3599999999999999</v>
      </c>
      <c r="O57" s="19">
        <f t="shared" si="7"/>
        <v>20.02</v>
      </c>
      <c r="P57" s="14"/>
    </row>
    <row r="58" spans="1:18">
      <c r="A58" s="6"/>
      <c r="B58" s="18" t="s">
        <v>42</v>
      </c>
      <c r="C58" s="9"/>
      <c r="D58" s="19">
        <f t="shared" ref="D58:O58" si="8">D50+D57</f>
        <v>42.81</v>
      </c>
      <c r="E58" s="19">
        <f t="shared" si="8"/>
        <v>40.67</v>
      </c>
      <c r="F58" s="19">
        <f t="shared" si="8"/>
        <v>107.65</v>
      </c>
      <c r="G58" s="19">
        <f t="shared" si="8"/>
        <v>973.98</v>
      </c>
      <c r="H58" s="19">
        <f t="shared" si="8"/>
        <v>264.97000000000003</v>
      </c>
      <c r="I58" s="19">
        <f t="shared" si="8"/>
        <v>163.18</v>
      </c>
      <c r="J58" s="19">
        <f t="shared" si="8"/>
        <v>626.11</v>
      </c>
      <c r="K58" s="19">
        <f t="shared" si="8"/>
        <v>11.16</v>
      </c>
      <c r="L58" s="19">
        <f t="shared" si="8"/>
        <v>0.44900000000000001</v>
      </c>
      <c r="M58" s="19">
        <f t="shared" si="8"/>
        <v>2.8600000000000003</v>
      </c>
      <c r="N58" s="19">
        <f t="shared" si="8"/>
        <v>1.3599999999999999</v>
      </c>
      <c r="O58" s="19">
        <f t="shared" si="8"/>
        <v>90.61999999999999</v>
      </c>
      <c r="P58" s="13"/>
      <c r="Q58" t="s">
        <v>26</v>
      </c>
      <c r="R58" t="s">
        <v>26</v>
      </c>
    </row>
    <row r="59" spans="1:18">
      <c r="A59" s="36" t="s">
        <v>52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8"/>
      <c r="P59" s="13"/>
    </row>
    <row r="60" spans="1:18">
      <c r="A60" s="36" t="s">
        <v>54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8"/>
      <c r="P60" s="14"/>
      <c r="R60" t="s">
        <v>26</v>
      </c>
    </row>
    <row r="61" spans="1:18">
      <c r="A61" s="6" t="s">
        <v>92</v>
      </c>
      <c r="B61" s="20" t="s">
        <v>57</v>
      </c>
      <c r="C61" s="9">
        <v>200</v>
      </c>
      <c r="D61" s="9">
        <v>6.1</v>
      </c>
      <c r="E61" s="9">
        <v>4</v>
      </c>
      <c r="F61" s="9">
        <v>36.96</v>
      </c>
      <c r="G61" s="9">
        <v>208.24</v>
      </c>
      <c r="H61" s="9">
        <v>221.6</v>
      </c>
      <c r="I61" s="9">
        <v>76.900000000000006</v>
      </c>
      <c r="J61" s="9">
        <v>315.39999999999998</v>
      </c>
      <c r="K61" s="9">
        <v>2.1</v>
      </c>
      <c r="L61" s="9">
        <v>0.22</v>
      </c>
      <c r="M61" s="9">
        <v>2.08</v>
      </c>
      <c r="N61" s="9">
        <v>0.86</v>
      </c>
      <c r="O61" s="9">
        <v>32</v>
      </c>
      <c r="P61" s="14"/>
    </row>
    <row r="62" spans="1:18">
      <c r="A62" s="33" t="s">
        <v>104</v>
      </c>
      <c r="B62" s="33" t="s">
        <v>105</v>
      </c>
      <c r="C62" s="31">
        <v>15</v>
      </c>
      <c r="D62" s="31">
        <v>3.48</v>
      </c>
      <c r="E62" s="31">
        <v>4.43</v>
      </c>
      <c r="F62" s="34">
        <v>0</v>
      </c>
      <c r="G62" s="31">
        <v>54.6</v>
      </c>
      <c r="H62" s="35">
        <v>132</v>
      </c>
      <c r="I62" s="34">
        <v>5.25</v>
      </c>
      <c r="J62" s="34">
        <v>75</v>
      </c>
      <c r="K62" s="34">
        <v>0.15</v>
      </c>
      <c r="L62" s="34">
        <v>0.01</v>
      </c>
      <c r="M62" s="34">
        <v>0.105</v>
      </c>
      <c r="N62" s="34">
        <v>0</v>
      </c>
      <c r="O62" s="34">
        <v>39</v>
      </c>
      <c r="P62" s="14"/>
    </row>
    <row r="63" spans="1:18">
      <c r="A63" s="6" t="s">
        <v>77</v>
      </c>
      <c r="B63" s="6" t="s">
        <v>2</v>
      </c>
      <c r="C63" s="9">
        <v>200</v>
      </c>
      <c r="D63" s="9">
        <v>0.53</v>
      </c>
      <c r="E63" s="9">
        <v>0</v>
      </c>
      <c r="F63" s="9">
        <v>9.4700000000000006</v>
      </c>
      <c r="G63" s="9">
        <v>40</v>
      </c>
      <c r="H63" s="9">
        <v>13.6</v>
      </c>
      <c r="I63" s="9">
        <v>11.73</v>
      </c>
      <c r="J63" s="9">
        <v>22.13</v>
      </c>
      <c r="K63" s="9">
        <v>2.13</v>
      </c>
      <c r="L63" s="9">
        <v>0</v>
      </c>
      <c r="M63" s="9">
        <v>0.27</v>
      </c>
      <c r="N63" s="9">
        <v>0</v>
      </c>
      <c r="O63" s="9">
        <v>0</v>
      </c>
      <c r="P63" s="14"/>
      <c r="R63" t="s">
        <v>26</v>
      </c>
    </row>
    <row r="64" spans="1:18">
      <c r="A64" s="6" t="s">
        <v>79</v>
      </c>
      <c r="B64" s="6" t="s">
        <v>0</v>
      </c>
      <c r="C64" s="9">
        <v>30</v>
      </c>
      <c r="D64" s="9">
        <v>2.37</v>
      </c>
      <c r="E64" s="9">
        <v>0.3</v>
      </c>
      <c r="F64" s="9">
        <v>14.49</v>
      </c>
      <c r="G64" s="9">
        <v>70.14</v>
      </c>
      <c r="H64" s="9">
        <v>6.9</v>
      </c>
      <c r="I64" s="9">
        <v>9.9</v>
      </c>
      <c r="J64" s="9">
        <v>26.1</v>
      </c>
      <c r="K64" s="9">
        <v>0.33</v>
      </c>
      <c r="L64" s="9">
        <v>0.03</v>
      </c>
      <c r="M64" s="9">
        <v>0</v>
      </c>
      <c r="N64" s="9">
        <v>0.39</v>
      </c>
      <c r="O64" s="9">
        <v>0</v>
      </c>
      <c r="P64" s="14"/>
    </row>
    <row r="65" spans="1:20">
      <c r="A65" s="6"/>
      <c r="B65" s="18" t="s">
        <v>1</v>
      </c>
      <c r="C65" s="9"/>
      <c r="D65" s="19">
        <f t="shared" ref="D65:O65" si="9">SUM(D61:D64)</f>
        <v>12.48</v>
      </c>
      <c r="E65" s="19">
        <f t="shared" si="9"/>
        <v>8.73</v>
      </c>
      <c r="F65" s="19">
        <f t="shared" si="9"/>
        <v>60.92</v>
      </c>
      <c r="G65" s="19">
        <f t="shared" si="9"/>
        <v>372.98</v>
      </c>
      <c r="H65" s="19">
        <f t="shared" si="9"/>
        <v>374.1</v>
      </c>
      <c r="I65" s="19">
        <f t="shared" si="9"/>
        <v>103.78000000000002</v>
      </c>
      <c r="J65" s="19">
        <f t="shared" si="9"/>
        <v>438.63</v>
      </c>
      <c r="K65" s="19">
        <f t="shared" si="9"/>
        <v>4.71</v>
      </c>
      <c r="L65" s="19">
        <f t="shared" si="9"/>
        <v>0.26</v>
      </c>
      <c r="M65" s="19">
        <f t="shared" si="9"/>
        <v>2.4550000000000001</v>
      </c>
      <c r="N65" s="19">
        <f t="shared" si="9"/>
        <v>1.25</v>
      </c>
      <c r="O65" s="19">
        <f t="shared" si="9"/>
        <v>71</v>
      </c>
      <c r="P65" s="13"/>
      <c r="R65" t="s">
        <v>26</v>
      </c>
    </row>
    <row r="66" spans="1:20">
      <c r="A66" s="36" t="s">
        <v>44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8"/>
      <c r="P66" s="14"/>
      <c r="Q66" t="s">
        <v>26</v>
      </c>
    </row>
    <row r="67" spans="1:20">
      <c r="A67" s="6" t="s">
        <v>125</v>
      </c>
      <c r="B67" s="7" t="s">
        <v>124</v>
      </c>
      <c r="C67" s="31">
        <v>100</v>
      </c>
      <c r="D67" s="31">
        <v>0.44</v>
      </c>
      <c r="E67" s="31">
        <v>0</v>
      </c>
      <c r="F67" s="31">
        <v>1.19</v>
      </c>
      <c r="G67" s="31">
        <v>10</v>
      </c>
      <c r="H67" s="31">
        <v>10.63</v>
      </c>
      <c r="I67" s="31">
        <v>8.75</v>
      </c>
      <c r="J67" s="31">
        <v>18.75</v>
      </c>
      <c r="K67" s="31">
        <v>0.31</v>
      </c>
      <c r="L67" s="31">
        <v>0</v>
      </c>
      <c r="M67" s="31">
        <v>3.06</v>
      </c>
      <c r="N67" s="31">
        <v>0</v>
      </c>
      <c r="O67" s="31">
        <v>0</v>
      </c>
      <c r="P67" s="14"/>
      <c r="T67" t="s">
        <v>26</v>
      </c>
    </row>
    <row r="68" spans="1:20">
      <c r="A68" s="6" t="s">
        <v>55</v>
      </c>
      <c r="B68" s="6" t="s">
        <v>119</v>
      </c>
      <c r="C68" s="9">
        <v>100</v>
      </c>
      <c r="D68" s="31">
        <v>14.13</v>
      </c>
      <c r="E68" s="31">
        <v>11.63</v>
      </c>
      <c r="F68" s="31">
        <v>12.13</v>
      </c>
      <c r="G68" s="31">
        <v>210</v>
      </c>
      <c r="H68" s="31">
        <v>8.6999999999999994E-2</v>
      </c>
      <c r="I68" s="31">
        <v>0.15</v>
      </c>
      <c r="J68" s="31">
        <v>3.58</v>
      </c>
      <c r="K68" s="31">
        <v>0</v>
      </c>
      <c r="L68" s="31">
        <v>43.86</v>
      </c>
      <c r="M68" s="31">
        <v>29.54</v>
      </c>
      <c r="N68" s="31">
        <v>0</v>
      </c>
      <c r="O68" s="31">
        <v>1.34</v>
      </c>
      <c r="P68" s="12"/>
    </row>
    <row r="69" spans="1:20">
      <c r="A69" s="6" t="s">
        <v>59</v>
      </c>
      <c r="B69" s="6" t="s">
        <v>60</v>
      </c>
      <c r="C69" s="9">
        <v>180</v>
      </c>
      <c r="D69" s="9">
        <v>3.67</v>
      </c>
      <c r="E69" s="9">
        <v>5.76</v>
      </c>
      <c r="F69" s="9">
        <v>24.53</v>
      </c>
      <c r="G69" s="9">
        <v>164.7</v>
      </c>
      <c r="H69" s="6">
        <v>44.37</v>
      </c>
      <c r="I69" s="9">
        <v>33.299999999999997</v>
      </c>
      <c r="J69" s="9">
        <v>103.91</v>
      </c>
      <c r="K69" s="9">
        <v>1.21</v>
      </c>
      <c r="L69" s="9">
        <v>0.16</v>
      </c>
      <c r="M69" s="9">
        <v>21.8</v>
      </c>
      <c r="N69" s="9">
        <v>0</v>
      </c>
      <c r="O69" s="9">
        <v>30.6</v>
      </c>
      <c r="P69" s="14"/>
      <c r="S69" t="s">
        <v>26</v>
      </c>
      <c r="T69" t="s">
        <v>26</v>
      </c>
    </row>
    <row r="70" spans="1:20">
      <c r="A70" s="6" t="s">
        <v>87</v>
      </c>
      <c r="B70" s="6" t="s">
        <v>116</v>
      </c>
      <c r="C70" s="9">
        <v>200</v>
      </c>
      <c r="D70" s="9">
        <v>1.1599999999999999</v>
      </c>
      <c r="E70" s="9">
        <v>0.3</v>
      </c>
      <c r="F70" s="9">
        <v>47.26</v>
      </c>
      <c r="G70" s="9">
        <v>196.38</v>
      </c>
      <c r="H70" s="9">
        <v>5.84</v>
      </c>
      <c r="I70" s="9">
        <v>33</v>
      </c>
      <c r="J70" s="9">
        <v>46</v>
      </c>
      <c r="K70" s="9">
        <v>0.96</v>
      </c>
      <c r="L70" s="9">
        <v>0.02</v>
      </c>
      <c r="M70" s="9">
        <v>0.8</v>
      </c>
      <c r="N70" s="9">
        <v>0.2</v>
      </c>
      <c r="O70" s="9">
        <v>0</v>
      </c>
      <c r="P70" s="13"/>
    </row>
    <row r="71" spans="1:20">
      <c r="A71" s="6" t="s">
        <v>79</v>
      </c>
      <c r="B71" s="6" t="s">
        <v>110</v>
      </c>
      <c r="C71" s="9">
        <v>30</v>
      </c>
      <c r="D71" s="9">
        <v>2.5299999999999998</v>
      </c>
      <c r="E71" s="9">
        <v>7.55</v>
      </c>
      <c r="F71" s="9">
        <v>14.62</v>
      </c>
      <c r="G71" s="9">
        <v>136</v>
      </c>
      <c r="H71" s="9">
        <v>9.3000000000000007</v>
      </c>
      <c r="I71" s="9">
        <v>10</v>
      </c>
      <c r="J71" s="9">
        <v>42.4</v>
      </c>
      <c r="K71" s="9">
        <v>0.62</v>
      </c>
      <c r="L71" s="9">
        <v>0.05</v>
      </c>
      <c r="M71" s="9">
        <v>0</v>
      </c>
      <c r="N71" s="9">
        <v>0.36</v>
      </c>
      <c r="O71" s="9">
        <v>0</v>
      </c>
      <c r="P71" s="14"/>
    </row>
    <row r="72" spans="1:20">
      <c r="A72" s="6"/>
      <c r="B72" s="18" t="s">
        <v>1</v>
      </c>
      <c r="C72" s="9"/>
      <c r="D72" s="19">
        <f t="shared" ref="D72:O72" si="10">SUM(D67:D71)</f>
        <v>21.930000000000003</v>
      </c>
      <c r="E72" s="19">
        <f t="shared" si="10"/>
        <v>25.240000000000002</v>
      </c>
      <c r="F72" s="19">
        <f t="shared" si="10"/>
        <v>99.73</v>
      </c>
      <c r="G72" s="19">
        <f t="shared" si="10"/>
        <v>717.07999999999993</v>
      </c>
      <c r="H72" s="19">
        <f t="shared" si="10"/>
        <v>70.22699999999999</v>
      </c>
      <c r="I72" s="19">
        <f t="shared" si="10"/>
        <v>85.199999999999989</v>
      </c>
      <c r="J72" s="19">
        <f t="shared" si="10"/>
        <v>214.64000000000001</v>
      </c>
      <c r="K72" s="19">
        <f t="shared" si="10"/>
        <v>3.1</v>
      </c>
      <c r="L72" s="19">
        <f t="shared" si="10"/>
        <v>44.089999999999996</v>
      </c>
      <c r="M72" s="19">
        <f t="shared" si="10"/>
        <v>55.2</v>
      </c>
      <c r="N72" s="19">
        <f t="shared" si="10"/>
        <v>0.56000000000000005</v>
      </c>
      <c r="O72" s="19">
        <f t="shared" si="10"/>
        <v>31.94</v>
      </c>
      <c r="P72" s="14"/>
    </row>
    <row r="73" spans="1:20">
      <c r="A73" s="6"/>
      <c r="B73" s="18" t="s">
        <v>42</v>
      </c>
      <c r="C73" s="9"/>
      <c r="D73" s="19">
        <f t="shared" ref="D73:O73" si="11">D65+D72</f>
        <v>34.410000000000004</v>
      </c>
      <c r="E73" s="19">
        <f t="shared" si="11"/>
        <v>33.97</v>
      </c>
      <c r="F73" s="19">
        <f t="shared" si="11"/>
        <v>160.65</v>
      </c>
      <c r="G73" s="19">
        <f t="shared" si="11"/>
        <v>1090.06</v>
      </c>
      <c r="H73" s="19">
        <f t="shared" si="11"/>
        <v>444.327</v>
      </c>
      <c r="I73" s="19">
        <f t="shared" si="11"/>
        <v>188.98000000000002</v>
      </c>
      <c r="J73" s="19">
        <f t="shared" si="11"/>
        <v>653.27</v>
      </c>
      <c r="K73" s="19">
        <f t="shared" si="11"/>
        <v>7.8100000000000005</v>
      </c>
      <c r="L73" s="19">
        <f t="shared" si="11"/>
        <v>44.349999999999994</v>
      </c>
      <c r="M73" s="19">
        <f t="shared" si="11"/>
        <v>57.655000000000001</v>
      </c>
      <c r="N73" s="19">
        <f t="shared" si="11"/>
        <v>1.81</v>
      </c>
      <c r="O73" s="19">
        <f t="shared" si="11"/>
        <v>102.94</v>
      </c>
      <c r="P73" s="14"/>
      <c r="R73" t="s">
        <v>26</v>
      </c>
    </row>
    <row r="74" spans="1:20">
      <c r="A74" s="36" t="s">
        <v>61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8"/>
      <c r="P74" s="14"/>
    </row>
    <row r="75" spans="1:20">
      <c r="A75" s="36" t="s">
        <v>54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8"/>
      <c r="P75" s="13"/>
    </row>
    <row r="76" spans="1:20">
      <c r="A76" s="6" t="s">
        <v>23</v>
      </c>
      <c r="B76" s="20" t="s">
        <v>93</v>
      </c>
      <c r="C76" s="9">
        <v>200</v>
      </c>
      <c r="D76" s="9">
        <v>7.04</v>
      </c>
      <c r="E76" s="9">
        <v>7.6</v>
      </c>
      <c r="F76" s="9">
        <v>36.799999999999997</v>
      </c>
      <c r="G76" s="9">
        <v>245</v>
      </c>
      <c r="H76" s="9">
        <v>146.9</v>
      </c>
      <c r="I76" s="9">
        <v>33.799999999999997</v>
      </c>
      <c r="J76" s="9">
        <v>0</v>
      </c>
      <c r="K76" s="9">
        <v>0.9</v>
      </c>
      <c r="L76" s="9">
        <v>0.13</v>
      </c>
      <c r="M76" s="9">
        <v>0.5</v>
      </c>
      <c r="N76" s="9">
        <v>0</v>
      </c>
      <c r="O76" s="9">
        <v>0</v>
      </c>
      <c r="P76" s="15"/>
    </row>
    <row r="77" spans="1:20" ht="15" customHeight="1">
      <c r="A77" s="6" t="s">
        <v>22</v>
      </c>
      <c r="B77" s="7" t="s">
        <v>48</v>
      </c>
      <c r="C77" s="8" t="s">
        <v>29</v>
      </c>
      <c r="D77" s="9">
        <v>2.36</v>
      </c>
      <c r="E77" s="9">
        <v>7.49</v>
      </c>
      <c r="F77" s="9">
        <v>14.89</v>
      </c>
      <c r="G77" s="9">
        <v>136</v>
      </c>
      <c r="H77" s="9">
        <v>8.4</v>
      </c>
      <c r="I77" s="9">
        <v>4.2</v>
      </c>
      <c r="J77" s="9">
        <v>2.5</v>
      </c>
      <c r="K77" s="9">
        <v>0.35</v>
      </c>
      <c r="L77" s="9">
        <v>3.4000000000000002E-2</v>
      </c>
      <c r="M77" s="9">
        <v>0</v>
      </c>
      <c r="N77" s="9">
        <v>0</v>
      </c>
      <c r="O77" s="9">
        <v>40</v>
      </c>
      <c r="P77" s="5"/>
    </row>
    <row r="78" spans="1:20" ht="30" customHeight="1">
      <c r="A78" s="6" t="s">
        <v>36</v>
      </c>
      <c r="B78" s="32" t="s">
        <v>99</v>
      </c>
      <c r="C78" s="9">
        <v>200</v>
      </c>
      <c r="D78" s="9">
        <v>3.28</v>
      </c>
      <c r="E78" s="9">
        <v>3</v>
      </c>
      <c r="F78" s="9">
        <v>20.64</v>
      </c>
      <c r="G78" s="9">
        <v>122.6</v>
      </c>
      <c r="H78" s="9">
        <v>7.38</v>
      </c>
      <c r="I78" s="9">
        <v>1.62</v>
      </c>
      <c r="J78" s="9">
        <v>0</v>
      </c>
      <c r="K78" s="9">
        <v>0</v>
      </c>
      <c r="L78" s="9">
        <v>0.04</v>
      </c>
      <c r="M78" s="9">
        <v>0.52</v>
      </c>
      <c r="N78" s="9">
        <v>8</v>
      </c>
      <c r="O78" s="9">
        <v>12</v>
      </c>
      <c r="P78" s="5"/>
    </row>
    <row r="79" spans="1:20">
      <c r="A79" s="6"/>
      <c r="B79" s="18" t="s">
        <v>1</v>
      </c>
      <c r="C79" s="9"/>
      <c r="D79" s="19">
        <f>SUM(D76:D78)</f>
        <v>12.68</v>
      </c>
      <c r="E79" s="19">
        <f t="shared" ref="E79:O79" si="12">SUM(E76:E78)</f>
        <v>18.09</v>
      </c>
      <c r="F79" s="19">
        <f t="shared" si="12"/>
        <v>72.33</v>
      </c>
      <c r="G79" s="19">
        <f t="shared" si="12"/>
        <v>503.6</v>
      </c>
      <c r="H79" s="19">
        <f t="shared" si="12"/>
        <v>162.68</v>
      </c>
      <c r="I79" s="19">
        <f t="shared" si="12"/>
        <v>39.619999999999997</v>
      </c>
      <c r="J79" s="19">
        <f t="shared" si="12"/>
        <v>2.5</v>
      </c>
      <c r="K79" s="19">
        <f t="shared" si="12"/>
        <v>1.25</v>
      </c>
      <c r="L79" s="19">
        <f t="shared" si="12"/>
        <v>0.20400000000000001</v>
      </c>
      <c r="M79" s="19">
        <f t="shared" si="12"/>
        <v>1.02</v>
      </c>
      <c r="N79" s="19">
        <f t="shared" si="12"/>
        <v>8</v>
      </c>
      <c r="O79" s="19">
        <f t="shared" si="12"/>
        <v>52</v>
      </c>
      <c r="P79" s="5"/>
    </row>
    <row r="80" spans="1:20">
      <c r="A80" s="36" t="s">
        <v>44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8"/>
    </row>
    <row r="81" spans="1:16">
      <c r="A81" s="6" t="s">
        <v>130</v>
      </c>
      <c r="B81" s="7" t="s">
        <v>131</v>
      </c>
      <c r="C81" s="8" t="s">
        <v>132</v>
      </c>
      <c r="D81" s="9">
        <v>5</v>
      </c>
      <c r="E81" s="9">
        <v>3</v>
      </c>
      <c r="F81" s="9">
        <v>14.5</v>
      </c>
      <c r="G81" s="9">
        <v>106</v>
      </c>
      <c r="H81" s="9">
        <v>125</v>
      </c>
      <c r="I81" s="9">
        <v>25</v>
      </c>
      <c r="J81" s="9">
        <v>125</v>
      </c>
      <c r="K81" s="9">
        <v>1</v>
      </c>
      <c r="L81" s="9">
        <v>0.1</v>
      </c>
      <c r="M81" s="9">
        <v>0</v>
      </c>
      <c r="N81" s="9">
        <v>3</v>
      </c>
      <c r="O81" s="9">
        <v>5.0000000000000001E-3</v>
      </c>
    </row>
    <row r="82" spans="1:16">
      <c r="A82" s="6" t="s">
        <v>67</v>
      </c>
      <c r="B82" s="6" t="s">
        <v>97</v>
      </c>
      <c r="C82" s="9">
        <v>70</v>
      </c>
      <c r="D82" s="9">
        <v>11</v>
      </c>
      <c r="E82" s="9">
        <v>17.2</v>
      </c>
      <c r="F82" s="9">
        <v>6.57</v>
      </c>
      <c r="G82" s="9">
        <v>225</v>
      </c>
      <c r="H82" s="9">
        <v>43.22</v>
      </c>
      <c r="I82" s="9">
        <v>65.25</v>
      </c>
      <c r="J82" s="9">
        <v>0</v>
      </c>
      <c r="K82" s="9">
        <v>1.71</v>
      </c>
      <c r="L82" s="9">
        <v>0.3</v>
      </c>
      <c r="M82" s="9">
        <v>8.14</v>
      </c>
      <c r="N82" s="9">
        <v>0</v>
      </c>
      <c r="O82" s="9">
        <v>0</v>
      </c>
    </row>
    <row r="83" spans="1:16">
      <c r="A83" s="6" t="s">
        <v>56</v>
      </c>
      <c r="B83" s="6" t="s">
        <v>111</v>
      </c>
      <c r="C83" s="9">
        <v>180</v>
      </c>
      <c r="D83" s="9">
        <v>6.62</v>
      </c>
      <c r="E83" s="9">
        <v>5.42</v>
      </c>
      <c r="F83" s="9">
        <v>31.73</v>
      </c>
      <c r="G83" s="9">
        <v>202.14</v>
      </c>
      <c r="H83" s="9">
        <v>5.83</v>
      </c>
      <c r="I83" s="9">
        <v>25.34</v>
      </c>
      <c r="J83" s="9">
        <v>44.6</v>
      </c>
      <c r="K83" s="9">
        <v>1.33</v>
      </c>
      <c r="L83" s="9">
        <v>7.0000000000000007E-2</v>
      </c>
      <c r="M83" s="9">
        <v>0</v>
      </c>
      <c r="N83" s="9">
        <v>0</v>
      </c>
      <c r="O83" s="9">
        <v>25.2</v>
      </c>
    </row>
    <row r="84" spans="1:16">
      <c r="A84" s="6" t="s">
        <v>100</v>
      </c>
      <c r="B84" s="6" t="s">
        <v>94</v>
      </c>
      <c r="C84" s="9">
        <v>200</v>
      </c>
      <c r="D84" s="9">
        <v>0.53</v>
      </c>
      <c r="E84" s="9">
        <v>0</v>
      </c>
      <c r="F84" s="9">
        <v>0</v>
      </c>
      <c r="G84" s="9">
        <v>41.6</v>
      </c>
      <c r="H84" s="9">
        <v>15.33</v>
      </c>
      <c r="I84" s="9">
        <v>12.27</v>
      </c>
      <c r="J84" s="9">
        <v>23.2</v>
      </c>
      <c r="K84" s="9">
        <v>2.13</v>
      </c>
      <c r="L84" s="9">
        <v>0</v>
      </c>
      <c r="M84" s="9">
        <v>2.13</v>
      </c>
      <c r="N84" s="9">
        <v>0</v>
      </c>
      <c r="O84" s="9">
        <v>0</v>
      </c>
    </row>
    <row r="85" spans="1:16">
      <c r="A85" s="6" t="s">
        <v>79</v>
      </c>
      <c r="B85" s="6" t="s">
        <v>110</v>
      </c>
      <c r="C85" s="9">
        <v>30</v>
      </c>
      <c r="D85" s="9">
        <v>2.5299999999999998</v>
      </c>
      <c r="E85" s="9">
        <v>7.55</v>
      </c>
      <c r="F85" s="9">
        <v>14.62</v>
      </c>
      <c r="G85" s="9">
        <v>136</v>
      </c>
      <c r="H85" s="9">
        <v>9.3000000000000007</v>
      </c>
      <c r="I85" s="9">
        <v>10</v>
      </c>
      <c r="J85" s="9">
        <v>42.4</v>
      </c>
      <c r="K85" s="9">
        <v>0.62</v>
      </c>
      <c r="L85" s="9">
        <v>0.05</v>
      </c>
      <c r="M85" s="9">
        <v>0</v>
      </c>
      <c r="N85" s="9">
        <v>0.36</v>
      </c>
      <c r="O85" s="9">
        <v>0</v>
      </c>
    </row>
    <row r="86" spans="1:16">
      <c r="A86" s="6" t="s">
        <v>45</v>
      </c>
      <c r="B86" s="6" t="s">
        <v>117</v>
      </c>
      <c r="C86" s="9">
        <v>100</v>
      </c>
      <c r="D86" s="9">
        <v>0.4</v>
      </c>
      <c r="E86" s="9">
        <v>0.4</v>
      </c>
      <c r="F86" s="9">
        <v>9.8000000000000007</v>
      </c>
      <c r="G86" s="9">
        <v>47</v>
      </c>
      <c r="H86" s="9">
        <v>16</v>
      </c>
      <c r="I86" s="9">
        <v>9</v>
      </c>
      <c r="J86" s="9">
        <v>11</v>
      </c>
      <c r="K86" s="9">
        <v>2.2000000000000002</v>
      </c>
      <c r="L86" s="9">
        <v>0</v>
      </c>
      <c r="M86" s="9">
        <v>0</v>
      </c>
      <c r="N86" s="9">
        <v>0</v>
      </c>
      <c r="O86" s="9">
        <v>0</v>
      </c>
    </row>
    <row r="87" spans="1:16">
      <c r="A87" s="6"/>
      <c r="B87" s="18" t="s">
        <v>1</v>
      </c>
      <c r="C87" s="9"/>
      <c r="D87" s="19">
        <f>SUM(D81:D86)</f>
        <v>26.080000000000002</v>
      </c>
      <c r="E87" s="19">
        <f t="shared" ref="E87:O87" si="13">SUM(E81:E86)</f>
        <v>33.569999999999993</v>
      </c>
      <c r="F87" s="19">
        <f t="shared" si="13"/>
        <v>77.22</v>
      </c>
      <c r="G87" s="19">
        <f t="shared" si="13"/>
        <v>757.74</v>
      </c>
      <c r="H87" s="19">
        <f t="shared" si="13"/>
        <v>214.68000000000004</v>
      </c>
      <c r="I87" s="19">
        <f t="shared" si="13"/>
        <v>146.86000000000001</v>
      </c>
      <c r="J87" s="19">
        <f t="shared" si="13"/>
        <v>246.2</v>
      </c>
      <c r="K87" s="19">
        <f t="shared" si="13"/>
        <v>8.99</v>
      </c>
      <c r="L87" s="19">
        <f t="shared" si="13"/>
        <v>0.52</v>
      </c>
      <c r="M87" s="19">
        <f t="shared" si="13"/>
        <v>10.27</v>
      </c>
      <c r="N87" s="19">
        <f t="shared" si="13"/>
        <v>3.36</v>
      </c>
      <c r="O87" s="19">
        <f t="shared" si="13"/>
        <v>25.204999999999998</v>
      </c>
    </row>
    <row r="88" spans="1:16">
      <c r="A88" s="6"/>
      <c r="B88" s="18" t="s">
        <v>42</v>
      </c>
      <c r="C88" s="9"/>
      <c r="D88" s="19">
        <f t="shared" ref="D88:O88" si="14">D79+D87</f>
        <v>38.760000000000005</v>
      </c>
      <c r="E88" s="19">
        <f t="shared" si="14"/>
        <v>51.66</v>
      </c>
      <c r="F88" s="19">
        <f t="shared" si="14"/>
        <v>149.55000000000001</v>
      </c>
      <c r="G88" s="19">
        <f t="shared" si="14"/>
        <v>1261.3400000000001</v>
      </c>
      <c r="H88" s="19">
        <f t="shared" si="14"/>
        <v>377.36</v>
      </c>
      <c r="I88" s="19">
        <f t="shared" si="14"/>
        <v>186.48000000000002</v>
      </c>
      <c r="J88" s="19">
        <f t="shared" si="14"/>
        <v>248.7</v>
      </c>
      <c r="K88" s="19">
        <f t="shared" si="14"/>
        <v>10.24</v>
      </c>
      <c r="L88" s="19">
        <f t="shared" si="14"/>
        <v>0.72399999999999998</v>
      </c>
      <c r="M88" s="19">
        <f t="shared" si="14"/>
        <v>11.29</v>
      </c>
      <c r="N88" s="19">
        <f t="shared" si="14"/>
        <v>11.36</v>
      </c>
      <c r="O88" s="19">
        <f t="shared" si="14"/>
        <v>77.204999999999998</v>
      </c>
    </row>
    <row r="89" spans="1:16">
      <c r="A89" s="36" t="s">
        <v>64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8"/>
    </row>
    <row r="90" spans="1:16">
      <c r="A90" s="36" t="s">
        <v>54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8"/>
    </row>
    <row r="91" spans="1:16">
      <c r="A91" s="6" t="s">
        <v>47</v>
      </c>
      <c r="B91" s="20" t="s">
        <v>98</v>
      </c>
      <c r="C91" s="9">
        <v>200</v>
      </c>
      <c r="D91" s="9">
        <v>3.14</v>
      </c>
      <c r="E91" s="9">
        <v>5.56</v>
      </c>
      <c r="F91" s="9">
        <v>35.43</v>
      </c>
      <c r="G91" s="9">
        <v>205.4</v>
      </c>
      <c r="H91" s="9">
        <v>5.5</v>
      </c>
      <c r="I91" s="9">
        <v>24</v>
      </c>
      <c r="J91" s="9">
        <v>74.099999999999994</v>
      </c>
      <c r="K91" s="9">
        <v>0.5</v>
      </c>
      <c r="L91" s="9">
        <v>0.03</v>
      </c>
      <c r="M91" s="9">
        <v>0</v>
      </c>
      <c r="N91" s="9">
        <v>0.09</v>
      </c>
      <c r="O91" s="9">
        <v>30.6</v>
      </c>
      <c r="P91" s="13"/>
    </row>
    <row r="92" spans="1:16">
      <c r="A92" s="6" t="s">
        <v>22</v>
      </c>
      <c r="B92" s="7" t="s">
        <v>48</v>
      </c>
      <c r="C92" s="8" t="s">
        <v>29</v>
      </c>
      <c r="D92" s="9">
        <v>2.36</v>
      </c>
      <c r="E92" s="9">
        <v>7.49</v>
      </c>
      <c r="F92" s="9">
        <v>14.89</v>
      </c>
      <c r="G92" s="9">
        <v>136</v>
      </c>
      <c r="H92" s="9">
        <v>8.4</v>
      </c>
      <c r="I92" s="9">
        <v>4.2</v>
      </c>
      <c r="J92" s="9">
        <v>2.5</v>
      </c>
      <c r="K92" s="9">
        <v>0.35</v>
      </c>
      <c r="L92" s="9">
        <v>3.4000000000000002E-2</v>
      </c>
      <c r="M92" s="9">
        <v>0</v>
      </c>
      <c r="N92" s="9">
        <v>0</v>
      </c>
      <c r="O92" s="9">
        <v>40</v>
      </c>
    </row>
    <row r="93" spans="1:16">
      <c r="A93" s="6" t="s">
        <v>79</v>
      </c>
      <c r="B93" s="7" t="s">
        <v>107</v>
      </c>
      <c r="C93" s="8" t="s">
        <v>74</v>
      </c>
      <c r="D93" s="9">
        <v>5.6</v>
      </c>
      <c r="E93" s="9">
        <v>1.67</v>
      </c>
      <c r="F93" s="9">
        <v>2.86</v>
      </c>
      <c r="G93" s="9">
        <v>108.81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</row>
    <row r="94" spans="1:16">
      <c r="A94" s="6" t="s">
        <v>78</v>
      </c>
      <c r="B94" s="6" t="s">
        <v>72</v>
      </c>
      <c r="C94" s="9">
        <v>200</v>
      </c>
      <c r="D94" s="9">
        <v>1.4</v>
      </c>
      <c r="E94" s="9">
        <v>1.4</v>
      </c>
      <c r="F94" s="9">
        <v>12.5</v>
      </c>
      <c r="G94" s="9">
        <v>66</v>
      </c>
      <c r="H94" s="9">
        <v>51.37</v>
      </c>
      <c r="I94" s="9">
        <v>5.6</v>
      </c>
      <c r="J94" s="9">
        <v>86.56</v>
      </c>
      <c r="K94" s="9">
        <v>0.04</v>
      </c>
      <c r="L94" s="9">
        <v>0.01</v>
      </c>
      <c r="M94" s="9">
        <v>0.08</v>
      </c>
      <c r="N94" s="9">
        <v>0</v>
      </c>
      <c r="O94" s="9">
        <v>10</v>
      </c>
    </row>
    <row r="95" spans="1:16">
      <c r="A95" s="6"/>
      <c r="B95" s="18" t="s">
        <v>1</v>
      </c>
      <c r="C95" s="9"/>
      <c r="D95" s="19">
        <f t="shared" ref="D95:O95" si="15">SUM(D91:D94)</f>
        <v>12.5</v>
      </c>
      <c r="E95" s="19">
        <f t="shared" si="15"/>
        <v>16.12</v>
      </c>
      <c r="F95" s="19">
        <f t="shared" si="15"/>
        <v>65.680000000000007</v>
      </c>
      <c r="G95" s="19">
        <f t="shared" si="15"/>
        <v>516.21</v>
      </c>
      <c r="H95" s="19">
        <f t="shared" si="15"/>
        <v>65.27</v>
      </c>
      <c r="I95" s="19">
        <f t="shared" si="15"/>
        <v>33.799999999999997</v>
      </c>
      <c r="J95" s="19">
        <f t="shared" si="15"/>
        <v>163.16</v>
      </c>
      <c r="K95" s="19">
        <f t="shared" si="15"/>
        <v>0.89</v>
      </c>
      <c r="L95" s="19">
        <f t="shared" si="15"/>
        <v>7.3999999999999996E-2</v>
      </c>
      <c r="M95" s="19">
        <f t="shared" si="15"/>
        <v>0.08</v>
      </c>
      <c r="N95" s="19">
        <f t="shared" si="15"/>
        <v>0.09</v>
      </c>
      <c r="O95" s="19">
        <f t="shared" si="15"/>
        <v>80.599999999999994</v>
      </c>
    </row>
    <row r="96" spans="1:16">
      <c r="A96" s="36" t="s">
        <v>44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8"/>
    </row>
    <row r="97" spans="1:21">
      <c r="A97" s="6" t="s">
        <v>95</v>
      </c>
      <c r="B97" s="29" t="s">
        <v>96</v>
      </c>
      <c r="C97" s="9">
        <v>60</v>
      </c>
      <c r="D97" s="9">
        <v>0.8</v>
      </c>
      <c r="E97" s="9">
        <v>0.1</v>
      </c>
      <c r="F97" s="9">
        <v>4.0999999999999996</v>
      </c>
      <c r="G97" s="9">
        <v>20.9</v>
      </c>
      <c r="H97" s="9">
        <v>14.8</v>
      </c>
      <c r="I97" s="9">
        <v>4.5</v>
      </c>
      <c r="J97" s="9">
        <v>14.3</v>
      </c>
      <c r="K97" s="9">
        <v>0.13</v>
      </c>
      <c r="L97" s="9">
        <v>0.01</v>
      </c>
      <c r="M97" s="9">
        <v>0.77</v>
      </c>
      <c r="N97" s="9">
        <v>0</v>
      </c>
      <c r="O97" s="9">
        <v>0.5</v>
      </c>
    </row>
    <row r="98" spans="1:21">
      <c r="A98" s="6" t="s">
        <v>80</v>
      </c>
      <c r="B98" s="6" t="s">
        <v>108</v>
      </c>
      <c r="C98" s="9">
        <v>180</v>
      </c>
      <c r="D98" s="9">
        <v>8.9499999999999993</v>
      </c>
      <c r="E98" s="9">
        <v>6.73</v>
      </c>
      <c r="F98" s="9">
        <v>43</v>
      </c>
      <c r="G98" s="9">
        <v>276.52999999999997</v>
      </c>
      <c r="H98" s="9">
        <v>15.57</v>
      </c>
      <c r="I98" s="9">
        <v>81</v>
      </c>
      <c r="J98" s="9">
        <v>250.2</v>
      </c>
      <c r="K98" s="9">
        <v>4.7300000000000004</v>
      </c>
      <c r="L98" s="9">
        <v>0.22</v>
      </c>
      <c r="M98" s="9">
        <v>0</v>
      </c>
      <c r="N98" s="9">
        <v>1</v>
      </c>
      <c r="O98" s="9">
        <v>0.02</v>
      </c>
      <c r="P98" s="12"/>
    </row>
    <row r="99" spans="1:21">
      <c r="A99" s="6" t="s">
        <v>55</v>
      </c>
      <c r="B99" s="6" t="s">
        <v>120</v>
      </c>
      <c r="C99" s="30">
        <v>100</v>
      </c>
      <c r="D99" s="31">
        <v>14.13</v>
      </c>
      <c r="E99" s="31">
        <v>11.63</v>
      </c>
      <c r="F99" s="31">
        <v>12.13</v>
      </c>
      <c r="G99" s="31">
        <v>210</v>
      </c>
      <c r="H99" s="31">
        <v>8.6999999999999994E-2</v>
      </c>
      <c r="I99" s="31">
        <v>0.15</v>
      </c>
      <c r="J99" s="31">
        <v>3.58</v>
      </c>
      <c r="K99" s="31">
        <v>0</v>
      </c>
      <c r="L99" s="31">
        <v>43.86</v>
      </c>
      <c r="M99" s="31">
        <v>29.54</v>
      </c>
      <c r="N99" s="31">
        <v>0</v>
      </c>
      <c r="O99" s="31">
        <v>1.34</v>
      </c>
    </row>
    <row r="100" spans="1:21">
      <c r="A100" s="6" t="s">
        <v>87</v>
      </c>
      <c r="B100" s="6" t="s">
        <v>116</v>
      </c>
      <c r="C100" s="9">
        <v>200</v>
      </c>
      <c r="D100" s="9">
        <v>1.1599999999999999</v>
      </c>
      <c r="E100" s="9">
        <v>0.3</v>
      </c>
      <c r="F100" s="9">
        <v>47.26</v>
      </c>
      <c r="G100" s="9">
        <v>196.26</v>
      </c>
      <c r="H100" s="9">
        <v>5.84</v>
      </c>
      <c r="I100" s="9">
        <v>33</v>
      </c>
      <c r="J100" s="9">
        <v>46</v>
      </c>
      <c r="K100" s="9">
        <v>0.96</v>
      </c>
      <c r="L100" s="9">
        <v>0.02</v>
      </c>
      <c r="M100" s="9">
        <v>0.8</v>
      </c>
      <c r="N100" s="9">
        <v>0.2</v>
      </c>
      <c r="O100" s="9">
        <v>0</v>
      </c>
    </row>
    <row r="101" spans="1:21">
      <c r="A101" s="6" t="s">
        <v>79</v>
      </c>
      <c r="B101" s="6" t="s">
        <v>41</v>
      </c>
      <c r="C101" s="9">
        <v>30</v>
      </c>
      <c r="D101" s="9">
        <v>2.5299999999999998</v>
      </c>
      <c r="E101" s="9">
        <v>7.55</v>
      </c>
      <c r="F101" s="9">
        <v>14.62</v>
      </c>
      <c r="G101" s="9">
        <v>136</v>
      </c>
      <c r="H101" s="9">
        <v>9.3000000000000007</v>
      </c>
      <c r="I101" s="9">
        <v>10</v>
      </c>
      <c r="J101" s="9">
        <v>42.4</v>
      </c>
      <c r="K101" s="9">
        <v>0.62</v>
      </c>
      <c r="L101" s="9">
        <v>0.05</v>
      </c>
      <c r="M101" s="9">
        <v>0</v>
      </c>
      <c r="N101" s="9">
        <v>0.36</v>
      </c>
      <c r="O101" s="9">
        <v>0</v>
      </c>
    </row>
    <row r="102" spans="1:21">
      <c r="A102" s="6"/>
      <c r="B102" s="18" t="s">
        <v>1</v>
      </c>
      <c r="C102" s="9"/>
      <c r="D102" s="19">
        <f t="shared" ref="D102:O102" si="16">SUM(D97:D101)</f>
        <v>27.570000000000004</v>
      </c>
      <c r="E102" s="19">
        <f t="shared" si="16"/>
        <v>26.310000000000002</v>
      </c>
      <c r="F102" s="19">
        <f t="shared" si="16"/>
        <v>121.11000000000001</v>
      </c>
      <c r="G102" s="19">
        <f t="shared" si="16"/>
        <v>839.68999999999994</v>
      </c>
      <c r="H102" s="19">
        <f t="shared" si="16"/>
        <v>45.596999999999994</v>
      </c>
      <c r="I102" s="19">
        <f t="shared" si="16"/>
        <v>128.65</v>
      </c>
      <c r="J102" s="19">
        <f t="shared" si="16"/>
        <v>356.47999999999996</v>
      </c>
      <c r="K102" s="19">
        <f t="shared" si="16"/>
        <v>6.44</v>
      </c>
      <c r="L102" s="19">
        <f t="shared" si="16"/>
        <v>44.16</v>
      </c>
      <c r="M102" s="19">
        <f t="shared" si="16"/>
        <v>31.11</v>
      </c>
      <c r="N102" s="19">
        <f t="shared" si="16"/>
        <v>1.56</v>
      </c>
      <c r="O102" s="19">
        <f t="shared" si="16"/>
        <v>1.86</v>
      </c>
    </row>
    <row r="103" spans="1:21">
      <c r="A103" s="6"/>
      <c r="B103" s="18" t="s">
        <v>42</v>
      </c>
      <c r="C103" s="9"/>
      <c r="D103" s="19">
        <f t="shared" ref="D103:O103" si="17">D95+D102</f>
        <v>40.070000000000007</v>
      </c>
      <c r="E103" s="19">
        <f t="shared" si="17"/>
        <v>42.430000000000007</v>
      </c>
      <c r="F103" s="19">
        <f t="shared" si="17"/>
        <v>186.79000000000002</v>
      </c>
      <c r="G103" s="19">
        <f t="shared" si="17"/>
        <v>1355.9</v>
      </c>
      <c r="H103" s="19">
        <f t="shared" si="17"/>
        <v>110.86699999999999</v>
      </c>
      <c r="I103" s="19">
        <f t="shared" si="17"/>
        <v>162.44999999999999</v>
      </c>
      <c r="J103" s="19">
        <f t="shared" si="17"/>
        <v>519.64</v>
      </c>
      <c r="K103" s="19">
        <f t="shared" si="17"/>
        <v>7.33</v>
      </c>
      <c r="L103" s="19">
        <f t="shared" si="17"/>
        <v>44.233999999999995</v>
      </c>
      <c r="M103" s="19">
        <f t="shared" si="17"/>
        <v>31.189999999999998</v>
      </c>
      <c r="N103" s="19">
        <f t="shared" si="17"/>
        <v>1.6500000000000001</v>
      </c>
      <c r="O103" s="19">
        <f t="shared" si="17"/>
        <v>82.46</v>
      </c>
    </row>
    <row r="104" spans="1:21">
      <c r="A104" s="50" t="s">
        <v>68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2"/>
    </row>
    <row r="105" spans="1:21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8"/>
      <c r="P105" s="12"/>
    </row>
    <row r="106" spans="1:21">
      <c r="A106" s="6" t="s">
        <v>69</v>
      </c>
      <c r="B106" s="6" t="s">
        <v>70</v>
      </c>
      <c r="C106" s="9">
        <v>200</v>
      </c>
      <c r="D106" s="9">
        <v>15.3</v>
      </c>
      <c r="E106" s="9">
        <v>12.3</v>
      </c>
      <c r="F106" s="9">
        <v>35.700000000000003</v>
      </c>
      <c r="G106" s="9">
        <v>322.5</v>
      </c>
      <c r="H106" s="9">
        <v>73.040000000000006</v>
      </c>
      <c r="I106" s="9">
        <v>31.87</v>
      </c>
      <c r="J106" s="9">
        <v>127.7</v>
      </c>
      <c r="K106" s="9">
        <v>0.63</v>
      </c>
      <c r="L106" s="9">
        <v>1.21</v>
      </c>
      <c r="M106" s="9">
        <v>0</v>
      </c>
      <c r="N106" s="9">
        <v>0</v>
      </c>
      <c r="O106" s="9">
        <v>0.63</v>
      </c>
    </row>
    <row r="107" spans="1:21">
      <c r="A107" s="33" t="s">
        <v>104</v>
      </c>
      <c r="B107" s="33" t="s">
        <v>105</v>
      </c>
      <c r="C107" s="31">
        <v>15</v>
      </c>
      <c r="D107" s="31">
        <v>3.48</v>
      </c>
      <c r="E107" s="31">
        <v>4.43</v>
      </c>
      <c r="F107" s="34">
        <v>0</v>
      </c>
      <c r="G107" s="31">
        <v>54.6</v>
      </c>
      <c r="H107" s="35">
        <v>132</v>
      </c>
      <c r="I107" s="34">
        <v>5.25</v>
      </c>
      <c r="J107" s="34">
        <v>75</v>
      </c>
      <c r="K107" s="34">
        <v>0.15</v>
      </c>
      <c r="L107" s="34">
        <v>0.01</v>
      </c>
      <c r="M107" s="34">
        <v>0.105</v>
      </c>
      <c r="N107" s="34">
        <v>0</v>
      </c>
      <c r="O107" s="34">
        <v>39</v>
      </c>
    </row>
    <row r="108" spans="1:21">
      <c r="A108" s="6" t="s">
        <v>77</v>
      </c>
      <c r="B108" s="6" t="s">
        <v>2</v>
      </c>
      <c r="C108" s="9">
        <v>200</v>
      </c>
      <c r="D108" s="9">
        <v>0.53</v>
      </c>
      <c r="E108" s="9">
        <v>0</v>
      </c>
      <c r="F108" s="9">
        <v>9.4700000000000006</v>
      </c>
      <c r="G108" s="9">
        <v>40</v>
      </c>
      <c r="H108" s="9">
        <v>13.6</v>
      </c>
      <c r="I108" s="9">
        <v>11.73</v>
      </c>
      <c r="J108" s="9">
        <v>22.13</v>
      </c>
      <c r="K108" s="9">
        <v>2.13</v>
      </c>
      <c r="L108" s="9">
        <v>0</v>
      </c>
      <c r="M108" s="9">
        <v>0.27</v>
      </c>
      <c r="N108" s="9">
        <v>0</v>
      </c>
      <c r="O108" s="9">
        <v>0</v>
      </c>
    </row>
    <row r="109" spans="1:21">
      <c r="A109" s="6"/>
      <c r="B109" s="18" t="s">
        <v>1</v>
      </c>
      <c r="C109" s="9"/>
      <c r="D109" s="19">
        <f t="shared" ref="D109:O109" si="18">SUM(D106:D108)</f>
        <v>19.310000000000002</v>
      </c>
      <c r="E109" s="19">
        <f t="shared" si="18"/>
        <v>16.73</v>
      </c>
      <c r="F109" s="19">
        <f t="shared" si="18"/>
        <v>45.17</v>
      </c>
      <c r="G109" s="19">
        <f t="shared" si="18"/>
        <v>417.1</v>
      </c>
      <c r="H109" s="19">
        <f t="shared" si="18"/>
        <v>218.64000000000001</v>
      </c>
      <c r="I109" s="19">
        <f t="shared" si="18"/>
        <v>48.850000000000009</v>
      </c>
      <c r="J109" s="19">
        <f t="shared" si="18"/>
        <v>224.82999999999998</v>
      </c>
      <c r="K109" s="19">
        <f t="shared" si="18"/>
        <v>2.91</v>
      </c>
      <c r="L109" s="19">
        <f t="shared" si="18"/>
        <v>1.22</v>
      </c>
      <c r="M109" s="19">
        <f t="shared" si="18"/>
        <v>0.375</v>
      </c>
      <c r="N109" s="19">
        <f t="shared" si="18"/>
        <v>0</v>
      </c>
      <c r="O109" s="19">
        <f t="shared" si="18"/>
        <v>39.630000000000003</v>
      </c>
    </row>
    <row r="110" spans="1:21">
      <c r="A110" s="36" t="s">
        <v>44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8"/>
      <c r="P110" s="14"/>
      <c r="S110" t="s">
        <v>26</v>
      </c>
      <c r="U110" t="s">
        <v>26</v>
      </c>
    </row>
    <row r="111" spans="1:21">
      <c r="A111" s="33" t="s">
        <v>24</v>
      </c>
      <c r="B111" s="33" t="s">
        <v>124</v>
      </c>
      <c r="C111" s="31">
        <v>100</v>
      </c>
      <c r="D111" s="31">
        <v>0.44</v>
      </c>
      <c r="E111" s="31">
        <v>0</v>
      </c>
      <c r="F111" s="31">
        <v>1.19</v>
      </c>
      <c r="G111" s="31">
        <v>10</v>
      </c>
      <c r="H111" s="31">
        <v>10.63</v>
      </c>
      <c r="I111" s="31">
        <v>8.75</v>
      </c>
      <c r="J111" s="31">
        <v>18.75</v>
      </c>
      <c r="K111" s="31">
        <v>0.31</v>
      </c>
      <c r="L111" s="31">
        <v>0</v>
      </c>
      <c r="M111" s="31">
        <v>3.06</v>
      </c>
      <c r="N111" s="31">
        <v>0</v>
      </c>
      <c r="O111" s="31">
        <v>0</v>
      </c>
    </row>
    <row r="112" spans="1:21">
      <c r="A112" s="6" t="s">
        <v>55</v>
      </c>
      <c r="B112" s="6" t="s">
        <v>118</v>
      </c>
      <c r="C112" s="30">
        <v>100</v>
      </c>
      <c r="D112" s="31">
        <v>14.13</v>
      </c>
      <c r="E112" s="31">
        <v>11.63</v>
      </c>
      <c r="F112" s="31">
        <v>12.13</v>
      </c>
      <c r="G112" s="31">
        <v>210</v>
      </c>
      <c r="H112" s="31">
        <v>8.6999999999999994E-2</v>
      </c>
      <c r="I112" s="31">
        <v>0.15</v>
      </c>
      <c r="J112" s="31">
        <v>3.58</v>
      </c>
      <c r="K112" s="31">
        <v>0</v>
      </c>
      <c r="L112" s="31">
        <v>43.86</v>
      </c>
      <c r="M112" s="31">
        <v>29.54</v>
      </c>
      <c r="N112" s="31">
        <v>0</v>
      </c>
      <c r="O112" s="31">
        <v>1.34</v>
      </c>
    </row>
    <row r="113" spans="1:15">
      <c r="A113" s="6" t="s">
        <v>56</v>
      </c>
      <c r="B113" s="6" t="s">
        <v>111</v>
      </c>
      <c r="C113" s="9">
        <v>180</v>
      </c>
      <c r="D113" s="9">
        <v>6.62</v>
      </c>
      <c r="E113" s="9">
        <v>5.42</v>
      </c>
      <c r="F113" s="9">
        <v>31.73</v>
      </c>
      <c r="G113" s="9">
        <v>202.14</v>
      </c>
      <c r="H113" s="9">
        <v>5.83</v>
      </c>
      <c r="I113" s="9">
        <v>25.34</v>
      </c>
      <c r="J113" s="9">
        <v>44.6</v>
      </c>
      <c r="K113" s="9">
        <v>1.33</v>
      </c>
      <c r="L113" s="9">
        <v>7.0000000000000007E-2</v>
      </c>
      <c r="M113" s="9">
        <v>0</v>
      </c>
      <c r="N113" s="9">
        <v>0</v>
      </c>
      <c r="O113" s="9">
        <v>25.2</v>
      </c>
    </row>
    <row r="114" spans="1:15">
      <c r="A114" s="6" t="s">
        <v>50</v>
      </c>
      <c r="B114" s="6" t="s">
        <v>106</v>
      </c>
      <c r="C114" s="9">
        <v>200</v>
      </c>
      <c r="D114" s="9">
        <v>1</v>
      </c>
      <c r="E114" s="9">
        <v>0.2</v>
      </c>
      <c r="F114" s="9">
        <v>19.8</v>
      </c>
      <c r="G114" s="9">
        <v>86.6</v>
      </c>
      <c r="H114" s="9">
        <v>14</v>
      </c>
      <c r="I114" s="9">
        <v>8</v>
      </c>
      <c r="J114" s="9">
        <v>14</v>
      </c>
      <c r="K114" s="9">
        <v>2.8</v>
      </c>
      <c r="L114" s="9">
        <v>0.02</v>
      </c>
      <c r="M114" s="9">
        <v>4</v>
      </c>
      <c r="N114" s="9">
        <v>0.2</v>
      </c>
      <c r="O114" s="9">
        <v>0</v>
      </c>
    </row>
    <row r="115" spans="1:15">
      <c r="A115" s="6" t="s">
        <v>79</v>
      </c>
      <c r="B115" s="6" t="s">
        <v>0</v>
      </c>
      <c r="C115" s="9">
        <v>30</v>
      </c>
      <c r="D115" s="9">
        <v>2.37</v>
      </c>
      <c r="E115" s="9">
        <v>0.3</v>
      </c>
      <c r="F115" s="9">
        <v>14.49</v>
      </c>
      <c r="G115" s="9">
        <v>70.14</v>
      </c>
      <c r="H115" s="9">
        <v>6.9</v>
      </c>
      <c r="I115" s="9">
        <v>9.9</v>
      </c>
      <c r="J115" s="9">
        <v>26.1</v>
      </c>
      <c r="K115" s="9">
        <v>0.33</v>
      </c>
      <c r="L115" s="9">
        <v>0.33</v>
      </c>
      <c r="M115" s="9">
        <v>0</v>
      </c>
      <c r="N115" s="9">
        <v>0.39</v>
      </c>
      <c r="O115" s="9">
        <v>0</v>
      </c>
    </row>
    <row r="116" spans="1:15">
      <c r="A116" s="6"/>
      <c r="B116" s="18" t="s">
        <v>1</v>
      </c>
      <c r="C116" s="9"/>
      <c r="D116" s="19">
        <f t="shared" ref="D116:M116" si="19">SUM(D111:D115)</f>
        <v>24.560000000000002</v>
      </c>
      <c r="E116" s="19">
        <f t="shared" si="19"/>
        <v>17.55</v>
      </c>
      <c r="F116" s="19">
        <f t="shared" si="19"/>
        <v>79.339999999999989</v>
      </c>
      <c r="G116" s="19">
        <f t="shared" si="19"/>
        <v>578.88</v>
      </c>
      <c r="H116" s="19">
        <f t="shared" si="19"/>
        <v>37.447000000000003</v>
      </c>
      <c r="I116" s="19">
        <f t="shared" si="19"/>
        <v>52.14</v>
      </c>
      <c r="J116" s="19">
        <f t="shared" si="19"/>
        <v>107.03</v>
      </c>
      <c r="K116" s="19">
        <f t="shared" si="19"/>
        <v>4.7699999999999996</v>
      </c>
      <c r="L116" s="19">
        <f t="shared" si="19"/>
        <v>44.28</v>
      </c>
      <c r="M116" s="19">
        <f t="shared" si="19"/>
        <v>36.6</v>
      </c>
      <c r="N116" s="19">
        <f>SUM(N111:N115)</f>
        <v>0.59000000000000008</v>
      </c>
      <c r="O116" s="19">
        <f>SUM(O111:O115)</f>
        <v>26.54</v>
      </c>
    </row>
    <row r="117" spans="1:15">
      <c r="A117" s="6"/>
      <c r="B117" s="18" t="s">
        <v>42</v>
      </c>
      <c r="C117" s="9"/>
      <c r="D117" s="19">
        <f t="shared" ref="D117:O117" si="20">D109+D116</f>
        <v>43.870000000000005</v>
      </c>
      <c r="E117" s="19">
        <f t="shared" si="20"/>
        <v>34.28</v>
      </c>
      <c r="F117" s="19">
        <f t="shared" si="20"/>
        <v>124.50999999999999</v>
      </c>
      <c r="G117" s="19">
        <f t="shared" si="20"/>
        <v>995.98</v>
      </c>
      <c r="H117" s="19">
        <f t="shared" si="20"/>
        <v>256.08699999999999</v>
      </c>
      <c r="I117" s="19">
        <f t="shared" si="20"/>
        <v>100.99000000000001</v>
      </c>
      <c r="J117" s="19">
        <f t="shared" si="20"/>
        <v>331.86</v>
      </c>
      <c r="K117" s="19">
        <f t="shared" si="20"/>
        <v>7.68</v>
      </c>
      <c r="L117" s="19">
        <f t="shared" si="20"/>
        <v>45.5</v>
      </c>
      <c r="M117" s="19">
        <f t="shared" si="20"/>
        <v>36.975000000000001</v>
      </c>
      <c r="N117" s="19">
        <f t="shared" si="20"/>
        <v>0.59000000000000008</v>
      </c>
      <c r="O117" s="19">
        <f t="shared" si="20"/>
        <v>66.17</v>
      </c>
    </row>
    <row r="118" spans="1:15">
      <c r="A118" s="50" t="s">
        <v>71</v>
      </c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</row>
    <row r="119" spans="1:15">
      <c r="A119" s="36" t="s">
        <v>54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8"/>
    </row>
    <row r="120" spans="1:15">
      <c r="A120" s="6" t="s">
        <v>47</v>
      </c>
      <c r="B120" s="6" t="s">
        <v>43</v>
      </c>
      <c r="C120" s="8" t="s">
        <v>101</v>
      </c>
      <c r="D120" s="9">
        <v>6.02</v>
      </c>
      <c r="E120" s="9">
        <v>4.05</v>
      </c>
      <c r="F120" s="9">
        <v>33.369999999999997</v>
      </c>
      <c r="G120" s="9">
        <v>194.01</v>
      </c>
      <c r="H120" s="9">
        <v>132.63999999999999</v>
      </c>
      <c r="I120" s="9">
        <v>17.059999999999999</v>
      </c>
      <c r="J120" s="9">
        <v>109.74</v>
      </c>
      <c r="K120" s="9">
        <v>0.26</v>
      </c>
      <c r="L120" s="9">
        <v>0.04</v>
      </c>
      <c r="M120" s="9">
        <v>0.36</v>
      </c>
      <c r="N120" s="9">
        <v>0.1</v>
      </c>
      <c r="O120" s="9">
        <v>0.36</v>
      </c>
    </row>
    <row r="121" spans="1:15">
      <c r="A121" s="6" t="s">
        <v>22</v>
      </c>
      <c r="B121" s="6" t="s">
        <v>48</v>
      </c>
      <c r="C121" s="8" t="s">
        <v>86</v>
      </c>
      <c r="D121" s="9">
        <v>2.36</v>
      </c>
      <c r="E121" s="9">
        <v>7.49</v>
      </c>
      <c r="F121" s="9">
        <v>14.89</v>
      </c>
      <c r="G121" s="9">
        <v>136</v>
      </c>
      <c r="H121" s="9">
        <v>8.4</v>
      </c>
      <c r="I121" s="9">
        <v>4.2</v>
      </c>
      <c r="J121" s="9">
        <v>2.5</v>
      </c>
      <c r="K121" s="9">
        <v>0.35</v>
      </c>
      <c r="L121" s="9">
        <v>3.4000000000000002E-2</v>
      </c>
      <c r="M121" s="9">
        <v>0</v>
      </c>
      <c r="N121" s="9">
        <v>0</v>
      </c>
      <c r="O121" s="9">
        <v>40</v>
      </c>
    </row>
    <row r="122" spans="1:15">
      <c r="A122" s="6" t="s">
        <v>77</v>
      </c>
      <c r="B122" s="6" t="s">
        <v>2</v>
      </c>
      <c r="C122" s="9">
        <v>200</v>
      </c>
      <c r="D122" s="9">
        <v>0.53</v>
      </c>
      <c r="E122" s="9">
        <v>0</v>
      </c>
      <c r="F122" s="9">
        <v>9.4700000000000006</v>
      </c>
      <c r="G122" s="9">
        <v>40</v>
      </c>
      <c r="H122" s="9">
        <v>13.6</v>
      </c>
      <c r="I122" s="9">
        <v>11.73</v>
      </c>
      <c r="J122" s="9">
        <v>22.13</v>
      </c>
      <c r="K122" s="9">
        <v>2.13</v>
      </c>
      <c r="L122" s="9">
        <v>0</v>
      </c>
      <c r="M122" s="9">
        <v>0.27</v>
      </c>
      <c r="N122" s="9">
        <v>0</v>
      </c>
      <c r="O122" s="9">
        <v>0</v>
      </c>
    </row>
    <row r="123" spans="1:15">
      <c r="A123" s="6"/>
      <c r="B123" s="18" t="s">
        <v>1</v>
      </c>
      <c r="C123" s="9"/>
      <c r="D123" s="19">
        <f t="shared" ref="D123:O123" si="21">SUM(D120:D122)</f>
        <v>8.9099999999999984</v>
      </c>
      <c r="E123" s="19">
        <f t="shared" si="21"/>
        <v>11.54</v>
      </c>
      <c r="F123" s="19">
        <f t="shared" si="21"/>
        <v>57.73</v>
      </c>
      <c r="G123" s="19">
        <f t="shared" si="21"/>
        <v>370.01</v>
      </c>
      <c r="H123" s="19">
        <f t="shared" si="21"/>
        <v>154.63999999999999</v>
      </c>
      <c r="I123" s="19">
        <f t="shared" si="21"/>
        <v>32.989999999999995</v>
      </c>
      <c r="J123" s="19">
        <f t="shared" si="21"/>
        <v>134.37</v>
      </c>
      <c r="K123" s="19">
        <f t="shared" si="21"/>
        <v>2.7399999999999998</v>
      </c>
      <c r="L123" s="19">
        <f t="shared" si="21"/>
        <v>7.400000000000001E-2</v>
      </c>
      <c r="M123" s="19">
        <f t="shared" si="21"/>
        <v>0.63</v>
      </c>
      <c r="N123" s="19">
        <f t="shared" si="21"/>
        <v>0.1</v>
      </c>
      <c r="O123" s="19">
        <f t="shared" si="21"/>
        <v>40.36</v>
      </c>
    </row>
    <row r="124" spans="1:15">
      <c r="A124" s="36" t="s">
        <v>44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8"/>
    </row>
    <row r="125" spans="1:15">
      <c r="A125" s="33" t="s">
        <v>24</v>
      </c>
      <c r="B125" s="33" t="s">
        <v>126</v>
      </c>
      <c r="C125" s="31">
        <v>100</v>
      </c>
      <c r="D125" s="31">
        <v>0.44</v>
      </c>
      <c r="E125" s="31">
        <v>0</v>
      </c>
      <c r="F125" s="34">
        <v>1.19</v>
      </c>
      <c r="G125" s="31">
        <v>10</v>
      </c>
      <c r="H125" s="35" t="s">
        <v>133</v>
      </c>
      <c r="I125" s="34">
        <v>8.75</v>
      </c>
      <c r="J125" s="34">
        <v>18.75</v>
      </c>
      <c r="K125" s="34">
        <v>0.31</v>
      </c>
      <c r="L125" s="34">
        <v>0</v>
      </c>
      <c r="M125" s="34">
        <v>0</v>
      </c>
      <c r="N125" s="34">
        <v>0</v>
      </c>
      <c r="O125" s="34">
        <v>3.06</v>
      </c>
    </row>
    <row r="126" spans="1:15">
      <c r="A126" s="6" t="s">
        <v>89</v>
      </c>
      <c r="B126" s="6" t="s">
        <v>49</v>
      </c>
      <c r="C126" s="9">
        <v>180</v>
      </c>
      <c r="D126" s="9">
        <v>4.4000000000000004</v>
      </c>
      <c r="E126" s="9">
        <v>4.3</v>
      </c>
      <c r="F126" s="9">
        <v>45.2</v>
      </c>
      <c r="G126" s="9">
        <v>241</v>
      </c>
      <c r="H126" s="9">
        <v>66.36</v>
      </c>
      <c r="I126" s="9">
        <v>72.5</v>
      </c>
      <c r="J126" s="9">
        <v>0</v>
      </c>
      <c r="K126" s="9">
        <v>1.46</v>
      </c>
      <c r="L126" s="9">
        <v>0.09</v>
      </c>
      <c r="M126" s="9">
        <v>10.17</v>
      </c>
      <c r="N126" s="9">
        <v>0</v>
      </c>
      <c r="O126" s="9">
        <v>0</v>
      </c>
    </row>
    <row r="127" spans="1:15">
      <c r="A127" s="6" t="s">
        <v>55</v>
      </c>
      <c r="B127" s="6" t="s">
        <v>121</v>
      </c>
      <c r="C127" s="30">
        <v>100</v>
      </c>
      <c r="D127" s="31">
        <v>14.13</v>
      </c>
      <c r="E127" s="31">
        <v>11.63</v>
      </c>
      <c r="F127" s="31">
        <v>12.13</v>
      </c>
      <c r="G127" s="31">
        <v>210</v>
      </c>
      <c r="H127" s="31">
        <v>8.6999999999999994E-2</v>
      </c>
      <c r="I127" s="31">
        <v>0.15</v>
      </c>
      <c r="J127" s="31">
        <v>3.58</v>
      </c>
      <c r="K127" s="31">
        <v>0</v>
      </c>
      <c r="L127" s="31">
        <v>43.86</v>
      </c>
      <c r="M127" s="31">
        <v>29.54</v>
      </c>
      <c r="N127" s="31">
        <v>0</v>
      </c>
      <c r="O127" s="31">
        <v>1.34</v>
      </c>
    </row>
    <row r="128" spans="1:15">
      <c r="A128" s="6" t="s">
        <v>63</v>
      </c>
      <c r="B128" s="6" t="s">
        <v>109</v>
      </c>
      <c r="C128" s="9">
        <v>200</v>
      </c>
      <c r="D128" s="9">
        <v>0.2</v>
      </c>
      <c r="E128" s="9">
        <v>0</v>
      </c>
      <c r="F128" s="9">
        <v>3.9</v>
      </c>
      <c r="G128" s="9">
        <v>16</v>
      </c>
      <c r="H128" s="9">
        <v>8.48</v>
      </c>
      <c r="I128" s="9">
        <v>2.66</v>
      </c>
      <c r="J128" s="9">
        <v>0</v>
      </c>
      <c r="K128" s="9">
        <v>0.7</v>
      </c>
      <c r="L128" s="9">
        <v>0.01</v>
      </c>
      <c r="M128" s="9">
        <v>1.36</v>
      </c>
      <c r="N128" s="9">
        <v>0</v>
      </c>
      <c r="O128" s="9">
        <v>0</v>
      </c>
    </row>
    <row r="129" spans="1:16">
      <c r="A129" s="6" t="s">
        <v>79</v>
      </c>
      <c r="B129" s="6" t="s">
        <v>41</v>
      </c>
      <c r="C129" s="9">
        <v>30</v>
      </c>
      <c r="D129" s="9">
        <v>2.5299999999999998</v>
      </c>
      <c r="E129" s="9">
        <v>7.55</v>
      </c>
      <c r="F129" s="9">
        <v>14.62</v>
      </c>
      <c r="G129" s="9">
        <v>136</v>
      </c>
      <c r="H129" s="9">
        <v>9.3000000000000007</v>
      </c>
      <c r="I129" s="9">
        <v>10</v>
      </c>
      <c r="J129" s="9">
        <v>42.4</v>
      </c>
      <c r="K129" s="9">
        <v>0.62</v>
      </c>
      <c r="L129" s="9">
        <v>0.05</v>
      </c>
      <c r="M129" s="9">
        <v>0</v>
      </c>
      <c r="N129" s="9">
        <v>0.36</v>
      </c>
      <c r="O129" s="9">
        <v>0</v>
      </c>
    </row>
    <row r="130" spans="1:16">
      <c r="A130" s="6"/>
      <c r="B130" s="18" t="s">
        <v>1</v>
      </c>
      <c r="C130" s="9"/>
      <c r="D130" s="19">
        <f>SUM(D125:D129)</f>
        <v>21.700000000000003</v>
      </c>
      <c r="E130" s="19">
        <f t="shared" ref="E130:O130" si="22">SUM(E125:E129)</f>
        <v>23.48</v>
      </c>
      <c r="F130" s="19">
        <f t="shared" si="22"/>
        <v>77.040000000000006</v>
      </c>
      <c r="G130" s="19">
        <f t="shared" si="22"/>
        <v>613</v>
      </c>
      <c r="H130" s="19">
        <f t="shared" si="22"/>
        <v>84.227000000000004</v>
      </c>
      <c r="I130" s="19">
        <f t="shared" si="22"/>
        <v>94.06</v>
      </c>
      <c r="J130" s="19">
        <f t="shared" si="22"/>
        <v>64.72999999999999</v>
      </c>
      <c r="K130" s="19">
        <f t="shared" si="22"/>
        <v>3.09</v>
      </c>
      <c r="L130" s="19">
        <f t="shared" si="22"/>
        <v>44.01</v>
      </c>
      <c r="M130" s="19">
        <f t="shared" si="22"/>
        <v>41.07</v>
      </c>
      <c r="N130" s="19">
        <f t="shared" si="22"/>
        <v>0.36</v>
      </c>
      <c r="O130" s="19">
        <f t="shared" si="22"/>
        <v>4.4000000000000004</v>
      </c>
    </row>
    <row r="131" spans="1:16">
      <c r="A131" s="6"/>
      <c r="B131" s="18" t="s">
        <v>42</v>
      </c>
      <c r="C131" s="9"/>
      <c r="D131" s="19">
        <f t="shared" ref="D131:O131" si="23">D123+D130</f>
        <v>30.61</v>
      </c>
      <c r="E131" s="19">
        <f t="shared" si="23"/>
        <v>35.019999999999996</v>
      </c>
      <c r="F131" s="19">
        <f t="shared" si="23"/>
        <v>134.77000000000001</v>
      </c>
      <c r="G131" s="19">
        <f t="shared" si="23"/>
        <v>983.01</v>
      </c>
      <c r="H131" s="19">
        <f t="shared" si="23"/>
        <v>238.86699999999999</v>
      </c>
      <c r="I131" s="19">
        <f t="shared" si="23"/>
        <v>127.05</v>
      </c>
      <c r="J131" s="19">
        <f t="shared" si="23"/>
        <v>199.1</v>
      </c>
      <c r="K131" s="19">
        <f t="shared" si="23"/>
        <v>5.83</v>
      </c>
      <c r="L131" s="19">
        <f t="shared" si="23"/>
        <v>44.083999999999996</v>
      </c>
      <c r="M131" s="19">
        <f t="shared" si="23"/>
        <v>41.7</v>
      </c>
      <c r="N131" s="19">
        <f t="shared" si="23"/>
        <v>0.45999999999999996</v>
      </c>
      <c r="O131" s="19">
        <f t="shared" si="23"/>
        <v>44.76</v>
      </c>
    </row>
    <row r="132" spans="1:16">
      <c r="A132" s="50" t="s">
        <v>73</v>
      </c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2"/>
    </row>
    <row r="133" spans="1:16">
      <c r="A133" s="6"/>
      <c r="B133" s="18" t="s">
        <v>85</v>
      </c>
      <c r="C133" s="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3"/>
    </row>
    <row r="134" spans="1:16">
      <c r="A134" s="6" t="s">
        <v>92</v>
      </c>
      <c r="B134" s="20" t="s">
        <v>57</v>
      </c>
      <c r="C134" s="9">
        <v>200</v>
      </c>
      <c r="D134" s="9">
        <v>6.1</v>
      </c>
      <c r="E134" s="9">
        <v>4</v>
      </c>
      <c r="F134" s="9">
        <v>36.96</v>
      </c>
      <c r="G134" s="9">
        <v>208.24</v>
      </c>
      <c r="H134" s="9">
        <v>221.6</v>
      </c>
      <c r="I134" s="9">
        <v>76.900000000000006</v>
      </c>
      <c r="J134" s="9">
        <v>315.39999999999998</v>
      </c>
      <c r="K134" s="9">
        <v>2.1</v>
      </c>
      <c r="L134" s="9">
        <v>0.22</v>
      </c>
      <c r="M134" s="9">
        <v>2.08</v>
      </c>
      <c r="N134" s="9">
        <v>0.86</v>
      </c>
      <c r="O134" s="9">
        <v>32</v>
      </c>
      <c r="P134" s="13"/>
    </row>
    <row r="135" spans="1:16">
      <c r="A135" s="6" t="s">
        <v>79</v>
      </c>
      <c r="B135" s="6" t="s">
        <v>107</v>
      </c>
      <c r="C135" s="9">
        <v>50</v>
      </c>
      <c r="D135" s="9">
        <v>5.6</v>
      </c>
      <c r="E135" s="9">
        <v>1.67</v>
      </c>
      <c r="F135" s="9">
        <v>2.86</v>
      </c>
      <c r="G135" s="9">
        <v>108.81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</row>
    <row r="136" spans="1:16" ht="30">
      <c r="A136" s="6" t="s">
        <v>36</v>
      </c>
      <c r="B136" s="32" t="s">
        <v>99</v>
      </c>
      <c r="C136" s="9">
        <v>200</v>
      </c>
      <c r="D136" s="9">
        <v>3.28</v>
      </c>
      <c r="E136" s="9">
        <v>3</v>
      </c>
      <c r="F136" s="9">
        <v>20.64</v>
      </c>
      <c r="G136" s="9">
        <v>122.6</v>
      </c>
      <c r="H136" s="9">
        <v>7.38</v>
      </c>
      <c r="I136" s="9">
        <v>1.62</v>
      </c>
      <c r="J136" s="9">
        <v>0</v>
      </c>
      <c r="K136" s="9">
        <v>0</v>
      </c>
      <c r="L136" s="9">
        <v>0.04</v>
      </c>
      <c r="M136" s="9">
        <v>0.52</v>
      </c>
      <c r="N136" s="9">
        <v>8</v>
      </c>
      <c r="O136" s="9">
        <v>12</v>
      </c>
    </row>
    <row r="137" spans="1:16">
      <c r="A137" s="6" t="s">
        <v>78</v>
      </c>
      <c r="B137" s="6" t="s">
        <v>0</v>
      </c>
      <c r="C137" s="9">
        <v>30</v>
      </c>
      <c r="D137" s="9">
        <v>2.37</v>
      </c>
      <c r="E137" s="9">
        <v>0.3</v>
      </c>
      <c r="F137" s="9">
        <v>14.49</v>
      </c>
      <c r="G137" s="9">
        <v>70.14</v>
      </c>
      <c r="H137" s="9">
        <v>6.9</v>
      </c>
      <c r="I137" s="9">
        <v>9.9</v>
      </c>
      <c r="J137" s="9">
        <v>26.1</v>
      </c>
      <c r="K137" s="9">
        <v>0.33</v>
      </c>
      <c r="L137" s="9">
        <v>0.33</v>
      </c>
      <c r="M137" s="9">
        <v>0</v>
      </c>
      <c r="N137" s="9">
        <v>0.39</v>
      </c>
      <c r="O137" s="9">
        <v>0</v>
      </c>
    </row>
    <row r="138" spans="1:16">
      <c r="A138" s="6"/>
      <c r="B138" s="18" t="s">
        <v>1</v>
      </c>
      <c r="C138" s="9"/>
      <c r="D138" s="19">
        <f t="shared" ref="D138:O138" si="24">SUM(D134:D137)</f>
        <v>17.349999999999998</v>
      </c>
      <c r="E138" s="19">
        <f t="shared" si="24"/>
        <v>8.9700000000000006</v>
      </c>
      <c r="F138" s="19">
        <f t="shared" si="24"/>
        <v>74.95</v>
      </c>
      <c r="G138" s="19">
        <f t="shared" si="24"/>
        <v>509.78999999999996</v>
      </c>
      <c r="H138" s="19">
        <f t="shared" si="24"/>
        <v>235.88</v>
      </c>
      <c r="I138" s="19">
        <f t="shared" si="24"/>
        <v>88.420000000000016</v>
      </c>
      <c r="J138" s="19">
        <f t="shared" si="24"/>
        <v>341.5</v>
      </c>
      <c r="K138" s="19">
        <f t="shared" si="24"/>
        <v>2.4300000000000002</v>
      </c>
      <c r="L138" s="19">
        <f t="shared" si="24"/>
        <v>0.59000000000000008</v>
      </c>
      <c r="M138" s="19">
        <f t="shared" si="24"/>
        <v>2.6</v>
      </c>
      <c r="N138" s="19">
        <f t="shared" si="24"/>
        <v>9.25</v>
      </c>
      <c r="O138" s="19">
        <f t="shared" si="24"/>
        <v>44</v>
      </c>
    </row>
    <row r="139" spans="1:16">
      <c r="A139" s="36" t="s">
        <v>44</v>
      </c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8"/>
    </row>
    <row r="140" spans="1:16">
      <c r="A140" s="33" t="s">
        <v>104</v>
      </c>
      <c r="B140" s="33" t="s">
        <v>105</v>
      </c>
      <c r="C140" s="31">
        <v>15</v>
      </c>
      <c r="D140" s="31">
        <v>3.48</v>
      </c>
      <c r="E140" s="31">
        <v>4.43</v>
      </c>
      <c r="F140" s="34">
        <v>0</v>
      </c>
      <c r="G140" s="31">
        <v>54.6</v>
      </c>
      <c r="H140" s="35">
        <v>132</v>
      </c>
      <c r="I140" s="34">
        <v>5.25</v>
      </c>
      <c r="J140" s="34">
        <v>75</v>
      </c>
      <c r="K140" s="34">
        <v>0.15</v>
      </c>
      <c r="L140" s="34">
        <v>0.01</v>
      </c>
      <c r="M140" s="34">
        <v>0.105</v>
      </c>
      <c r="N140" s="34">
        <v>0</v>
      </c>
      <c r="O140" s="34">
        <v>39</v>
      </c>
    </row>
    <row r="141" spans="1:16">
      <c r="A141" s="6" t="s">
        <v>20</v>
      </c>
      <c r="B141" s="6" t="s">
        <v>112</v>
      </c>
      <c r="C141" s="30">
        <v>100</v>
      </c>
      <c r="D141" s="31">
        <v>14.13</v>
      </c>
      <c r="E141" s="31">
        <v>11.63</v>
      </c>
      <c r="F141" s="31">
        <v>12.13</v>
      </c>
      <c r="G141" s="31">
        <v>210</v>
      </c>
      <c r="H141" s="31">
        <v>8.6999999999999994E-2</v>
      </c>
      <c r="I141" s="31">
        <v>0.15</v>
      </c>
      <c r="J141" s="31">
        <v>3.58</v>
      </c>
      <c r="K141" s="31">
        <v>0</v>
      </c>
      <c r="L141" s="31">
        <v>43.86</v>
      </c>
      <c r="M141" s="31">
        <v>29.54</v>
      </c>
      <c r="N141" s="31">
        <v>0</v>
      </c>
      <c r="O141" s="31">
        <v>1.34</v>
      </c>
    </row>
    <row r="142" spans="1:16">
      <c r="A142" s="6" t="s">
        <v>59</v>
      </c>
      <c r="B142" s="6" t="s">
        <v>60</v>
      </c>
      <c r="C142" s="9">
        <v>180</v>
      </c>
      <c r="D142" s="9">
        <v>3.67</v>
      </c>
      <c r="E142" s="9">
        <v>5.76</v>
      </c>
      <c r="F142" s="9">
        <v>24.53</v>
      </c>
      <c r="G142" s="9">
        <v>164.7</v>
      </c>
      <c r="H142" s="6">
        <v>44.37</v>
      </c>
      <c r="I142" s="9">
        <v>33.299999999999997</v>
      </c>
      <c r="J142" s="9">
        <v>103.91</v>
      </c>
      <c r="K142" s="9">
        <v>1.21</v>
      </c>
      <c r="L142" s="9">
        <v>0.16</v>
      </c>
      <c r="M142" s="9">
        <v>21.8</v>
      </c>
      <c r="N142" s="9">
        <v>0</v>
      </c>
      <c r="O142" s="9">
        <v>30.6</v>
      </c>
    </row>
    <row r="143" spans="1:16">
      <c r="A143" s="6" t="s">
        <v>87</v>
      </c>
      <c r="B143" s="6" t="s">
        <v>116</v>
      </c>
      <c r="C143" s="9">
        <v>200</v>
      </c>
      <c r="D143" s="9">
        <v>1.1599999999999999</v>
      </c>
      <c r="E143" s="9">
        <v>0.3</v>
      </c>
      <c r="F143" s="9">
        <v>47.26</v>
      </c>
      <c r="G143" s="9">
        <v>196.26</v>
      </c>
      <c r="H143" s="9">
        <v>5.84</v>
      </c>
      <c r="I143" s="9">
        <v>33</v>
      </c>
      <c r="J143" s="9">
        <v>46</v>
      </c>
      <c r="K143" s="9">
        <v>0.96</v>
      </c>
      <c r="L143" s="9">
        <v>0.02</v>
      </c>
      <c r="M143" s="9">
        <v>0.8</v>
      </c>
      <c r="N143" s="9">
        <v>0.2</v>
      </c>
      <c r="O143" s="9">
        <v>0</v>
      </c>
    </row>
    <row r="144" spans="1:16">
      <c r="A144" s="6" t="s">
        <v>79</v>
      </c>
      <c r="B144" s="6" t="s">
        <v>41</v>
      </c>
      <c r="C144" s="9">
        <v>30</v>
      </c>
      <c r="D144" s="9">
        <v>2.5299999999999998</v>
      </c>
      <c r="E144" s="9">
        <v>7.55</v>
      </c>
      <c r="F144" s="9">
        <v>14.62</v>
      </c>
      <c r="G144" s="9">
        <v>136</v>
      </c>
      <c r="H144" s="9">
        <v>9.3000000000000007</v>
      </c>
      <c r="I144" s="9">
        <v>10</v>
      </c>
      <c r="J144" s="9">
        <v>42.4</v>
      </c>
      <c r="K144" s="9">
        <v>0.62</v>
      </c>
      <c r="L144" s="9">
        <v>0.05</v>
      </c>
      <c r="M144" s="9">
        <v>0</v>
      </c>
      <c r="N144" s="9">
        <v>0.36</v>
      </c>
      <c r="O144" s="9">
        <v>0</v>
      </c>
    </row>
    <row r="145" spans="1:15">
      <c r="A145" s="6"/>
      <c r="B145" s="18" t="s">
        <v>1</v>
      </c>
      <c r="C145" s="9"/>
      <c r="D145" s="19">
        <f t="shared" ref="D145:O145" si="25">SUM(D140:D144)</f>
        <v>24.970000000000002</v>
      </c>
      <c r="E145" s="19">
        <f t="shared" si="25"/>
        <v>29.67</v>
      </c>
      <c r="F145" s="19">
        <f t="shared" si="25"/>
        <v>98.54</v>
      </c>
      <c r="G145" s="19">
        <f t="shared" si="25"/>
        <v>761.56</v>
      </c>
      <c r="H145" s="19">
        <f t="shared" si="25"/>
        <v>191.59700000000001</v>
      </c>
      <c r="I145" s="19">
        <f t="shared" si="25"/>
        <v>81.699999999999989</v>
      </c>
      <c r="J145" s="19">
        <f t="shared" si="25"/>
        <v>270.89</v>
      </c>
      <c r="K145" s="19">
        <f t="shared" si="25"/>
        <v>2.94</v>
      </c>
      <c r="L145" s="19">
        <f t="shared" si="25"/>
        <v>44.099999999999994</v>
      </c>
      <c r="M145" s="19">
        <f t="shared" si="25"/>
        <v>52.244999999999997</v>
      </c>
      <c r="N145" s="19">
        <f t="shared" si="25"/>
        <v>0.56000000000000005</v>
      </c>
      <c r="O145" s="19">
        <f t="shared" si="25"/>
        <v>70.94</v>
      </c>
    </row>
    <row r="146" spans="1:15">
      <c r="A146" s="6"/>
      <c r="B146" s="18" t="s">
        <v>42</v>
      </c>
      <c r="C146" s="9"/>
      <c r="D146" s="19">
        <f t="shared" ref="D146:O146" si="26">D138+D145</f>
        <v>42.32</v>
      </c>
      <c r="E146" s="19">
        <f t="shared" si="26"/>
        <v>38.64</v>
      </c>
      <c r="F146" s="19">
        <f t="shared" si="26"/>
        <v>173.49</v>
      </c>
      <c r="G146" s="19">
        <f t="shared" si="26"/>
        <v>1271.3499999999999</v>
      </c>
      <c r="H146" s="19">
        <f t="shared" si="26"/>
        <v>427.47699999999998</v>
      </c>
      <c r="I146" s="19">
        <f t="shared" si="26"/>
        <v>170.12</v>
      </c>
      <c r="J146" s="19">
        <f t="shared" si="26"/>
        <v>612.39</v>
      </c>
      <c r="K146" s="19">
        <f t="shared" si="26"/>
        <v>5.37</v>
      </c>
      <c r="L146" s="19">
        <f t="shared" si="26"/>
        <v>44.69</v>
      </c>
      <c r="M146" s="19">
        <f t="shared" si="26"/>
        <v>54.844999999999999</v>
      </c>
      <c r="N146" s="19">
        <f t="shared" si="26"/>
        <v>9.81</v>
      </c>
      <c r="O146" s="19">
        <f t="shared" si="26"/>
        <v>114.94</v>
      </c>
    </row>
    <row r="147" spans="1:15">
      <c r="A147" s="50" t="s">
        <v>75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2"/>
    </row>
    <row r="148" spans="1:15">
      <c r="A148" s="36" t="s">
        <v>54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8"/>
    </row>
    <row r="149" spans="1:15">
      <c r="A149" s="6" t="s">
        <v>22</v>
      </c>
      <c r="B149" s="7" t="s">
        <v>48</v>
      </c>
      <c r="C149" s="8" t="s">
        <v>29</v>
      </c>
      <c r="D149" s="9">
        <v>2.36</v>
      </c>
      <c r="E149" s="9">
        <v>7.49</v>
      </c>
      <c r="F149" s="9">
        <v>14.89</v>
      </c>
      <c r="G149" s="9">
        <v>136</v>
      </c>
      <c r="H149" s="9">
        <v>8.4</v>
      </c>
      <c r="I149" s="9">
        <v>4.2</v>
      </c>
      <c r="J149" s="9">
        <v>2.5</v>
      </c>
      <c r="K149" s="9">
        <v>0.35</v>
      </c>
      <c r="L149" s="9">
        <v>3.4000000000000002E-2</v>
      </c>
      <c r="M149" s="9">
        <v>0</v>
      </c>
      <c r="N149" s="9">
        <v>0</v>
      </c>
      <c r="O149" s="9">
        <v>40</v>
      </c>
    </row>
    <row r="150" spans="1:15">
      <c r="A150" s="6" t="s">
        <v>92</v>
      </c>
      <c r="B150" s="20" t="s">
        <v>113</v>
      </c>
      <c r="C150" s="9">
        <v>200</v>
      </c>
      <c r="D150" s="9">
        <v>6.1</v>
      </c>
      <c r="E150" s="9">
        <v>4</v>
      </c>
      <c r="F150" s="9">
        <v>36.96</v>
      </c>
      <c r="G150" s="9">
        <v>208.24</v>
      </c>
      <c r="H150" s="9">
        <v>221.6</v>
      </c>
      <c r="I150" s="9">
        <v>76.900000000000006</v>
      </c>
      <c r="J150" s="9">
        <v>315.39999999999998</v>
      </c>
      <c r="K150" s="9">
        <v>2.1</v>
      </c>
      <c r="L150" s="9">
        <v>0.22</v>
      </c>
      <c r="M150" s="9">
        <v>2.08</v>
      </c>
      <c r="N150" s="9">
        <v>0.86</v>
      </c>
      <c r="O150" s="9">
        <v>32</v>
      </c>
    </row>
    <row r="151" spans="1:15">
      <c r="A151" s="6" t="s">
        <v>77</v>
      </c>
      <c r="B151" s="6" t="s">
        <v>2</v>
      </c>
      <c r="C151" s="9">
        <v>200</v>
      </c>
      <c r="D151" s="9">
        <v>0.53</v>
      </c>
      <c r="E151" s="9">
        <v>0</v>
      </c>
      <c r="F151" s="9">
        <v>9.4700000000000006</v>
      </c>
      <c r="G151" s="9">
        <v>40</v>
      </c>
      <c r="H151" s="9">
        <v>13.6</v>
      </c>
      <c r="I151" s="9">
        <v>11.73</v>
      </c>
      <c r="J151" s="9">
        <v>22.13</v>
      </c>
      <c r="K151" s="9">
        <v>2.13</v>
      </c>
      <c r="L151" s="9">
        <v>0</v>
      </c>
      <c r="M151" s="9">
        <v>0.27</v>
      </c>
      <c r="N151" s="9">
        <v>0</v>
      </c>
      <c r="O151" s="9">
        <v>0</v>
      </c>
    </row>
    <row r="152" spans="1:15">
      <c r="A152" s="6"/>
      <c r="B152" s="18" t="s">
        <v>1</v>
      </c>
      <c r="C152" s="9"/>
      <c r="D152" s="19">
        <f t="shared" ref="D152:O152" si="27">SUM(D149:D151)</f>
        <v>8.9899999999999984</v>
      </c>
      <c r="E152" s="19">
        <f t="shared" si="27"/>
        <v>11.49</v>
      </c>
      <c r="F152" s="19">
        <f t="shared" si="27"/>
        <v>61.32</v>
      </c>
      <c r="G152" s="19">
        <f t="shared" si="27"/>
        <v>384.24</v>
      </c>
      <c r="H152" s="19">
        <f t="shared" si="27"/>
        <v>243.6</v>
      </c>
      <c r="I152" s="19">
        <f t="shared" si="27"/>
        <v>92.830000000000013</v>
      </c>
      <c r="J152" s="19">
        <f t="shared" si="27"/>
        <v>340.03</v>
      </c>
      <c r="K152" s="19">
        <f t="shared" si="27"/>
        <v>4.58</v>
      </c>
      <c r="L152" s="19">
        <f t="shared" si="27"/>
        <v>0.254</v>
      </c>
      <c r="M152" s="19">
        <f t="shared" si="27"/>
        <v>2.35</v>
      </c>
      <c r="N152" s="19">
        <f t="shared" si="27"/>
        <v>0.86</v>
      </c>
      <c r="O152" s="19">
        <f t="shared" si="27"/>
        <v>72</v>
      </c>
    </row>
    <row r="153" spans="1:15">
      <c r="A153" s="36" t="s">
        <v>44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8"/>
    </row>
    <row r="154" spans="1:15">
      <c r="A154" s="6" t="s">
        <v>25</v>
      </c>
      <c r="B154" s="6" t="s">
        <v>40</v>
      </c>
      <c r="C154" s="9" t="s">
        <v>28</v>
      </c>
      <c r="D154" s="9">
        <v>2.4</v>
      </c>
      <c r="E154" s="9">
        <v>7.5</v>
      </c>
      <c r="F154" s="9">
        <v>36.9</v>
      </c>
      <c r="G154" s="9">
        <v>222</v>
      </c>
      <c r="H154" s="9">
        <v>15.44</v>
      </c>
      <c r="I154" s="9">
        <v>29.94</v>
      </c>
      <c r="J154" s="9">
        <v>217</v>
      </c>
      <c r="K154" s="9">
        <v>0.64</v>
      </c>
      <c r="L154" s="9">
        <v>0.08</v>
      </c>
      <c r="M154" s="9">
        <v>0</v>
      </c>
      <c r="N154" s="9">
        <v>5.45</v>
      </c>
      <c r="O154" s="9">
        <v>0.15</v>
      </c>
    </row>
    <row r="155" spans="1:15">
      <c r="A155" s="6" t="s">
        <v>76</v>
      </c>
      <c r="B155" s="6" t="s">
        <v>58</v>
      </c>
      <c r="C155" s="9">
        <v>100</v>
      </c>
      <c r="D155" s="9">
        <v>21.1</v>
      </c>
      <c r="E155" s="9">
        <v>13.6</v>
      </c>
      <c r="F155" s="9">
        <v>0</v>
      </c>
      <c r="G155" s="9">
        <v>206.25</v>
      </c>
      <c r="H155" s="9">
        <v>39</v>
      </c>
      <c r="I155" s="9">
        <v>20</v>
      </c>
      <c r="J155" s="9">
        <v>143</v>
      </c>
      <c r="K155" s="9">
        <v>1.8</v>
      </c>
      <c r="L155" s="9">
        <v>0.04</v>
      </c>
      <c r="M155" s="9">
        <v>0</v>
      </c>
      <c r="N155" s="9">
        <v>0</v>
      </c>
      <c r="O155" s="9">
        <v>20</v>
      </c>
    </row>
    <row r="156" spans="1:15">
      <c r="A156" s="6" t="s">
        <v>56</v>
      </c>
      <c r="B156" s="6" t="s">
        <v>111</v>
      </c>
      <c r="C156" s="9">
        <v>180</v>
      </c>
      <c r="D156" s="9">
        <v>6.62</v>
      </c>
      <c r="E156" s="9">
        <v>5.42</v>
      </c>
      <c r="F156" s="9">
        <v>31.73</v>
      </c>
      <c r="G156" s="9">
        <v>202.14</v>
      </c>
      <c r="H156" s="9">
        <v>5.83</v>
      </c>
      <c r="I156" s="9">
        <v>25.34</v>
      </c>
      <c r="J156" s="9">
        <v>44.6</v>
      </c>
      <c r="K156" s="9">
        <v>1.33</v>
      </c>
      <c r="L156" s="9">
        <v>7.0000000000000007E-2</v>
      </c>
      <c r="M156" s="9">
        <v>0</v>
      </c>
      <c r="N156" s="9">
        <v>0</v>
      </c>
      <c r="O156" s="9">
        <v>25.2</v>
      </c>
    </row>
    <row r="157" spans="1:15">
      <c r="A157" s="6" t="s">
        <v>100</v>
      </c>
      <c r="B157" s="6" t="s">
        <v>94</v>
      </c>
      <c r="C157" s="9">
        <v>200</v>
      </c>
      <c r="D157" s="9">
        <v>0.53</v>
      </c>
      <c r="E157" s="9">
        <v>0</v>
      </c>
      <c r="F157" s="9">
        <v>0</v>
      </c>
      <c r="G157" s="9">
        <v>41.6</v>
      </c>
      <c r="H157" s="9">
        <v>15.33</v>
      </c>
      <c r="I157" s="9">
        <v>12.27</v>
      </c>
      <c r="J157" s="9">
        <v>23.2</v>
      </c>
      <c r="K157" s="9">
        <v>2.13</v>
      </c>
      <c r="L157" s="9">
        <v>0</v>
      </c>
      <c r="M157" s="9">
        <v>2.13</v>
      </c>
      <c r="N157" s="9">
        <v>0</v>
      </c>
      <c r="O157" s="9">
        <v>0</v>
      </c>
    </row>
    <row r="158" spans="1:15">
      <c r="A158" s="6" t="s">
        <v>45</v>
      </c>
      <c r="B158" s="6" t="s">
        <v>117</v>
      </c>
      <c r="C158" s="9">
        <v>100</v>
      </c>
      <c r="D158" s="9">
        <v>0.4</v>
      </c>
      <c r="E158" s="9">
        <v>0.4</v>
      </c>
      <c r="F158" s="9">
        <v>9.8000000000000007</v>
      </c>
      <c r="G158" s="9">
        <v>47</v>
      </c>
      <c r="H158" s="9">
        <v>16</v>
      </c>
      <c r="I158" s="9">
        <v>9</v>
      </c>
      <c r="J158" s="9">
        <v>11</v>
      </c>
      <c r="K158" s="9">
        <v>2.2000000000000002</v>
      </c>
      <c r="L158" s="9">
        <v>0</v>
      </c>
      <c r="M158" s="9">
        <v>0</v>
      </c>
      <c r="N158" s="9">
        <v>0</v>
      </c>
      <c r="O158" s="9">
        <v>0</v>
      </c>
    </row>
    <row r="159" spans="1:15">
      <c r="A159" s="6" t="s">
        <v>79</v>
      </c>
      <c r="B159" s="6" t="s">
        <v>41</v>
      </c>
      <c r="C159" s="9">
        <v>30</v>
      </c>
      <c r="D159" s="9">
        <v>2.5299999999999998</v>
      </c>
      <c r="E159" s="9">
        <v>7.55</v>
      </c>
      <c r="F159" s="9">
        <v>14.62</v>
      </c>
      <c r="G159" s="9">
        <v>136</v>
      </c>
      <c r="H159" s="9">
        <v>9.3000000000000007</v>
      </c>
      <c r="I159" s="9">
        <v>10</v>
      </c>
      <c r="J159" s="9">
        <v>42.4</v>
      </c>
      <c r="K159" s="9">
        <v>0.62</v>
      </c>
      <c r="L159" s="9">
        <v>0.05</v>
      </c>
      <c r="M159" s="9">
        <v>0</v>
      </c>
      <c r="N159" s="9">
        <v>0.36</v>
      </c>
      <c r="O159" s="9">
        <v>0</v>
      </c>
    </row>
    <row r="160" spans="1:15">
      <c r="A160" s="6"/>
      <c r="B160" s="18" t="s">
        <v>1</v>
      </c>
      <c r="C160" s="9"/>
      <c r="D160" s="19">
        <f t="shared" ref="D160:O160" si="28">SUM(D154:D159)</f>
        <v>33.58</v>
      </c>
      <c r="E160" s="19">
        <f t="shared" si="28"/>
        <v>34.47</v>
      </c>
      <c r="F160" s="19">
        <f t="shared" si="28"/>
        <v>93.05</v>
      </c>
      <c r="G160" s="19">
        <f t="shared" si="28"/>
        <v>854.99</v>
      </c>
      <c r="H160" s="19">
        <f t="shared" si="28"/>
        <v>100.89999999999999</v>
      </c>
      <c r="I160" s="19">
        <f t="shared" si="28"/>
        <v>106.55</v>
      </c>
      <c r="J160" s="19">
        <f t="shared" si="28"/>
        <v>481.2</v>
      </c>
      <c r="K160" s="19">
        <f t="shared" si="28"/>
        <v>8.7200000000000006</v>
      </c>
      <c r="L160" s="19">
        <f t="shared" si="28"/>
        <v>0.24</v>
      </c>
      <c r="M160" s="19">
        <f t="shared" si="28"/>
        <v>2.13</v>
      </c>
      <c r="N160" s="19">
        <f t="shared" si="28"/>
        <v>5.8100000000000005</v>
      </c>
      <c r="O160" s="19">
        <f t="shared" si="28"/>
        <v>45.349999999999994</v>
      </c>
    </row>
    <row r="161" spans="1:15">
      <c r="A161" s="6"/>
      <c r="B161" s="18" t="s">
        <v>42</v>
      </c>
      <c r="C161" s="9"/>
      <c r="D161" s="19">
        <f t="shared" ref="D161:O161" si="29">D152+D160</f>
        <v>42.569999999999993</v>
      </c>
      <c r="E161" s="19">
        <f t="shared" si="29"/>
        <v>45.96</v>
      </c>
      <c r="F161" s="19">
        <f t="shared" si="29"/>
        <v>154.37</v>
      </c>
      <c r="G161" s="19">
        <f t="shared" si="29"/>
        <v>1239.23</v>
      </c>
      <c r="H161" s="19">
        <f t="shared" si="29"/>
        <v>344.5</v>
      </c>
      <c r="I161" s="19">
        <f t="shared" si="29"/>
        <v>199.38</v>
      </c>
      <c r="J161" s="19">
        <f t="shared" si="29"/>
        <v>821.23</v>
      </c>
      <c r="K161" s="19">
        <f t="shared" si="29"/>
        <v>13.3</v>
      </c>
      <c r="L161" s="19">
        <f t="shared" si="29"/>
        <v>0.49399999999999999</v>
      </c>
      <c r="M161" s="19">
        <f t="shared" si="29"/>
        <v>4.4800000000000004</v>
      </c>
      <c r="N161" s="19">
        <f t="shared" si="29"/>
        <v>6.6700000000000008</v>
      </c>
      <c r="O161" s="19">
        <f t="shared" si="29"/>
        <v>117.35</v>
      </c>
    </row>
    <row r="162" spans="1:15">
      <c r="A162" s="6"/>
      <c r="B162" s="21" t="s">
        <v>1</v>
      </c>
      <c r="C162" s="9"/>
      <c r="D162" s="19">
        <f t="shared" ref="D162:O162" si="30">D29+D44+D58+D73+D88+D103+D117+D131+D146+D161</f>
        <v>382.46</v>
      </c>
      <c r="E162" s="19">
        <f t="shared" si="30"/>
        <v>409.99999999999994</v>
      </c>
      <c r="F162" s="26">
        <f t="shared" si="30"/>
        <v>1540.4899999999998</v>
      </c>
      <c r="G162" s="19">
        <f t="shared" si="30"/>
        <v>11689.539999999999</v>
      </c>
      <c r="H162" s="19">
        <f t="shared" si="30"/>
        <v>3253.8649999999998</v>
      </c>
      <c r="I162" s="19">
        <f t="shared" si="30"/>
        <v>1795.0800000000004</v>
      </c>
      <c r="J162" s="19">
        <f t="shared" si="30"/>
        <v>5152.91</v>
      </c>
      <c r="K162" s="19">
        <f t="shared" si="30"/>
        <v>86.51</v>
      </c>
      <c r="L162" s="19">
        <f t="shared" si="30"/>
        <v>225.38899999999998</v>
      </c>
      <c r="M162" s="19">
        <f t="shared" si="30"/>
        <v>272.34500000000003</v>
      </c>
      <c r="N162" s="19">
        <f t="shared" si="30"/>
        <v>51.34</v>
      </c>
      <c r="O162" s="19">
        <f t="shared" si="30"/>
        <v>857.83499999999992</v>
      </c>
    </row>
    <row r="164" spans="1:15" ht="19.5" customHeight="1">
      <c r="A164" s="22" t="s">
        <v>102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79" spans="2:16">
      <c r="P179" s="28"/>
    </row>
    <row r="180" spans="2:16">
      <c r="P180" s="28"/>
    </row>
    <row r="181" spans="2:16">
      <c r="P181" s="28"/>
    </row>
    <row r="182" spans="2:16">
      <c r="B182" s="28" t="s">
        <v>82</v>
      </c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2:16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2:16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</row>
    <row r="187" spans="2:16">
      <c r="G187" s="24"/>
    </row>
  </sheetData>
  <mergeCells count="33">
    <mergeCell ref="A147:O147"/>
    <mergeCell ref="A148:O148"/>
    <mergeCell ref="A153:O153"/>
    <mergeCell ref="A110:O110"/>
    <mergeCell ref="A118:O118"/>
    <mergeCell ref="A119:O119"/>
    <mergeCell ref="A124:O124"/>
    <mergeCell ref="A132:O132"/>
    <mergeCell ref="A139:O139"/>
    <mergeCell ref="A105:O105"/>
    <mergeCell ref="A51:O51"/>
    <mergeCell ref="A59:O59"/>
    <mergeCell ref="A60:O60"/>
    <mergeCell ref="A66:O66"/>
    <mergeCell ref="A74:O74"/>
    <mergeCell ref="A75:O75"/>
    <mergeCell ref="A80:O80"/>
    <mergeCell ref="A89:O89"/>
    <mergeCell ref="A90:O90"/>
    <mergeCell ref="A96:O96"/>
    <mergeCell ref="A104:O104"/>
    <mergeCell ref="A46:O46"/>
    <mergeCell ref="D12:F12"/>
    <mergeCell ref="G12:G13"/>
    <mergeCell ref="H12:K12"/>
    <mergeCell ref="L12:O12"/>
    <mergeCell ref="A15:O15"/>
    <mergeCell ref="A16:O16"/>
    <mergeCell ref="A22:O22"/>
    <mergeCell ref="A30:O30"/>
    <mergeCell ref="A31:O31"/>
    <mergeCell ref="A37:O37"/>
    <mergeCell ref="A45:O45"/>
  </mergeCells>
  <pageMargins left="0" right="0" top="0" bottom="0" header="0.31496062992125984" footer="0.31496062992125984"/>
  <pageSetup paperSize="9" scale="90" orientation="landscape" r:id="rId1"/>
  <rowBreaks count="3" manualBreakCount="3">
    <brk id="39" max="15" man="1"/>
    <brk id="76" max="15" man="1"/>
    <brk id="11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лет</vt:lpstr>
      <vt:lpstr>Лист2</vt:lpstr>
      <vt:lpstr>Лист3</vt:lpstr>
      <vt:lpstr>'7-11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2024-04-05T07:41:58Z</dcterms:modified>
</cp:coreProperties>
</file>