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25" windowWidth="15120" windowHeight="7890"/>
  </bookViews>
  <sheets>
    <sheet name="7-11 лет" sheetId="5" r:id="rId1"/>
    <sheet name="Лист2" sheetId="2" r:id="rId2"/>
    <sheet name="Лист3" sheetId="3" r:id="rId3"/>
  </sheets>
  <definedNames>
    <definedName name="_xlnm.Print_Area" localSheetId="0">'7-11 лет'!$A$1:$P$177</definedName>
  </definedNames>
  <calcPr calcId="124519"/>
</workbook>
</file>

<file path=xl/calcChain.xml><?xml version="1.0" encoding="utf-8"?>
<calcChain xmlns="http://schemas.openxmlformats.org/spreadsheetml/2006/main">
  <c r="O172" i="5"/>
  <c r="N172"/>
  <c r="M172"/>
  <c r="L172"/>
  <c r="K172"/>
  <c r="J172"/>
  <c r="I172"/>
  <c r="H172"/>
  <c r="G172"/>
  <c r="F172"/>
  <c r="E172"/>
  <c r="D172"/>
  <c r="O163"/>
  <c r="O173" s="1"/>
  <c r="N163"/>
  <c r="N173" s="1"/>
  <c r="M163"/>
  <c r="M173" s="1"/>
  <c r="L163"/>
  <c r="L173" s="1"/>
  <c r="K163"/>
  <c r="K173" s="1"/>
  <c r="J163"/>
  <c r="J173" s="1"/>
  <c r="I163"/>
  <c r="I173" s="1"/>
  <c r="H163"/>
  <c r="H173" s="1"/>
  <c r="G163"/>
  <c r="G173" s="1"/>
  <c r="F163"/>
  <c r="F173" s="1"/>
  <c r="E163"/>
  <c r="E173" s="1"/>
  <c r="D163"/>
  <c r="D173" s="1"/>
  <c r="O154"/>
  <c r="N154"/>
  <c r="M154"/>
  <c r="L154"/>
  <c r="K154"/>
  <c r="J154"/>
  <c r="I154"/>
  <c r="H154"/>
  <c r="G154"/>
  <c r="F154"/>
  <c r="E154"/>
  <c r="D154"/>
  <c r="O146"/>
  <c r="O155" s="1"/>
  <c r="N146"/>
  <c r="N155" s="1"/>
  <c r="M146"/>
  <c r="M155" s="1"/>
  <c r="L146"/>
  <c r="L155" s="1"/>
  <c r="K146"/>
  <c r="K155" s="1"/>
  <c r="J146"/>
  <c r="J155" s="1"/>
  <c r="I146"/>
  <c r="I155" s="1"/>
  <c r="H146"/>
  <c r="H155" s="1"/>
  <c r="G146"/>
  <c r="G155" s="1"/>
  <c r="F146"/>
  <c r="F155" s="1"/>
  <c r="E146"/>
  <c r="E155" s="1"/>
  <c r="D146"/>
  <c r="D155" s="1"/>
  <c r="O138"/>
  <c r="N138"/>
  <c r="M138"/>
  <c r="L138"/>
  <c r="K138"/>
  <c r="J138"/>
  <c r="I138"/>
  <c r="H138"/>
  <c r="G138"/>
  <c r="F138"/>
  <c r="E138"/>
  <c r="D138"/>
  <c r="O130"/>
  <c r="O139" s="1"/>
  <c r="N130"/>
  <c r="N139" s="1"/>
  <c r="M130"/>
  <c r="M139" s="1"/>
  <c r="L130"/>
  <c r="L139" s="1"/>
  <c r="K130"/>
  <c r="K139" s="1"/>
  <c r="J130"/>
  <c r="J139" s="1"/>
  <c r="I130"/>
  <c r="I139" s="1"/>
  <c r="H130"/>
  <c r="H139" s="1"/>
  <c r="G130"/>
  <c r="G139" s="1"/>
  <c r="F130"/>
  <c r="F139" s="1"/>
  <c r="E130"/>
  <c r="E139" s="1"/>
  <c r="D130"/>
  <c r="D139" s="1"/>
  <c r="O123"/>
  <c r="N123"/>
  <c r="M123"/>
  <c r="L123"/>
  <c r="K123"/>
  <c r="J123"/>
  <c r="I123"/>
  <c r="H123"/>
  <c r="G123"/>
  <c r="F123"/>
  <c r="E123"/>
  <c r="D123"/>
  <c r="O115"/>
  <c r="O124" s="1"/>
  <c r="N115"/>
  <c r="N124" s="1"/>
  <c r="M115"/>
  <c r="M124" s="1"/>
  <c r="L115"/>
  <c r="L124" s="1"/>
  <c r="K115"/>
  <c r="K124" s="1"/>
  <c r="J115"/>
  <c r="J124" s="1"/>
  <c r="I115"/>
  <c r="I124" s="1"/>
  <c r="H115"/>
  <c r="H124" s="1"/>
  <c r="G115"/>
  <c r="G124" s="1"/>
  <c r="F115"/>
  <c r="F124" s="1"/>
  <c r="E115"/>
  <c r="E124" s="1"/>
  <c r="D115"/>
  <c r="D124" s="1"/>
  <c r="O108"/>
  <c r="N108"/>
  <c r="M108"/>
  <c r="L108"/>
  <c r="K108"/>
  <c r="J108"/>
  <c r="I108"/>
  <c r="H108"/>
  <c r="G108"/>
  <c r="F108"/>
  <c r="E108"/>
  <c r="D108"/>
  <c r="O100"/>
  <c r="O109" s="1"/>
  <c r="N100"/>
  <c r="N109" s="1"/>
  <c r="M100"/>
  <c r="M109" s="1"/>
  <c r="L100"/>
  <c r="L109" s="1"/>
  <c r="K100"/>
  <c r="K109" s="1"/>
  <c r="J100"/>
  <c r="J109" s="1"/>
  <c r="I100"/>
  <c r="I109" s="1"/>
  <c r="H100"/>
  <c r="H109" s="1"/>
  <c r="G100"/>
  <c r="G109" s="1"/>
  <c r="F100"/>
  <c r="F109" s="1"/>
  <c r="E100"/>
  <c r="E109" s="1"/>
  <c r="D100"/>
  <c r="D109" s="1"/>
  <c r="O92"/>
  <c r="N92"/>
  <c r="M92"/>
  <c r="L92"/>
  <c r="K92"/>
  <c r="J92"/>
  <c r="I92"/>
  <c r="H92"/>
  <c r="G92"/>
  <c r="F92"/>
  <c r="E92"/>
  <c r="D92"/>
  <c r="O83"/>
  <c r="O93" s="1"/>
  <c r="N83"/>
  <c r="N93" s="1"/>
  <c r="M83"/>
  <c r="M93" s="1"/>
  <c r="L83"/>
  <c r="L93" s="1"/>
  <c r="K83"/>
  <c r="K93" s="1"/>
  <c r="J83"/>
  <c r="J93" s="1"/>
  <c r="I83"/>
  <c r="I93" s="1"/>
  <c r="H83"/>
  <c r="H93" s="1"/>
  <c r="G83"/>
  <c r="G93" s="1"/>
  <c r="F83"/>
  <c r="F93" s="1"/>
  <c r="E83"/>
  <c r="E93" s="1"/>
  <c r="D83"/>
  <c r="O76"/>
  <c r="N76"/>
  <c r="M76"/>
  <c r="L76"/>
  <c r="K76"/>
  <c r="J76"/>
  <c r="I76"/>
  <c r="H76"/>
  <c r="G76"/>
  <c r="F76"/>
  <c r="E76"/>
  <c r="D76"/>
  <c r="O68"/>
  <c r="O77" s="1"/>
  <c r="N68"/>
  <c r="N77" s="1"/>
  <c r="M68"/>
  <c r="M77" s="1"/>
  <c r="L68"/>
  <c r="L77" s="1"/>
  <c r="K68"/>
  <c r="K77" s="1"/>
  <c r="J68"/>
  <c r="J77" s="1"/>
  <c r="I68"/>
  <c r="I77" s="1"/>
  <c r="H68"/>
  <c r="H77" s="1"/>
  <c r="G68"/>
  <c r="G77" s="1"/>
  <c r="F68"/>
  <c r="F77" s="1"/>
  <c r="E68"/>
  <c r="E77" s="1"/>
  <c r="D68"/>
  <c r="D77" s="1"/>
  <c r="O60"/>
  <c r="N60"/>
  <c r="M60"/>
  <c r="L60"/>
  <c r="K60"/>
  <c r="J60"/>
  <c r="I60"/>
  <c r="H60"/>
  <c r="G60"/>
  <c r="F60"/>
  <c r="E60"/>
  <c r="D60"/>
  <c r="O52"/>
  <c r="O61" s="1"/>
  <c r="N52"/>
  <c r="N61" s="1"/>
  <c r="M52"/>
  <c r="M61" s="1"/>
  <c r="L52"/>
  <c r="L61" s="1"/>
  <c r="K52"/>
  <c r="K61" s="1"/>
  <c r="J52"/>
  <c r="J61" s="1"/>
  <c r="I52"/>
  <c r="I61" s="1"/>
  <c r="H52"/>
  <c r="H61" s="1"/>
  <c r="G52"/>
  <c r="G61" s="1"/>
  <c r="F52"/>
  <c r="F61" s="1"/>
  <c r="E52"/>
  <c r="E61" s="1"/>
  <c r="D52"/>
  <c r="O44"/>
  <c r="N44"/>
  <c r="M44"/>
  <c r="L44"/>
  <c r="K44"/>
  <c r="J44"/>
  <c r="I44"/>
  <c r="H44"/>
  <c r="G44"/>
  <c r="F44"/>
  <c r="E44"/>
  <c r="D44"/>
  <c r="O36"/>
  <c r="O45" s="1"/>
  <c r="N36"/>
  <c r="N45" s="1"/>
  <c r="M36"/>
  <c r="M45" s="1"/>
  <c r="L36"/>
  <c r="L45" s="1"/>
  <c r="K36"/>
  <c r="K45" s="1"/>
  <c r="J36"/>
  <c r="J45" s="1"/>
  <c r="I36"/>
  <c r="I45" s="1"/>
  <c r="H36"/>
  <c r="H45" s="1"/>
  <c r="G36"/>
  <c r="G45" s="1"/>
  <c r="F36"/>
  <c r="F45" s="1"/>
  <c r="E36"/>
  <c r="E45" s="1"/>
  <c r="D36"/>
  <c r="O29"/>
  <c r="N29"/>
  <c r="M29"/>
  <c r="L29"/>
  <c r="K29"/>
  <c r="J29"/>
  <c r="I29"/>
  <c r="H29"/>
  <c r="G29"/>
  <c r="F29"/>
  <c r="E29"/>
  <c r="D29"/>
  <c r="O21"/>
  <c r="O30" s="1"/>
  <c r="N21"/>
  <c r="N30" s="1"/>
  <c r="M21"/>
  <c r="M30" s="1"/>
  <c r="L21"/>
  <c r="L30" s="1"/>
  <c r="K21"/>
  <c r="K30" s="1"/>
  <c r="K174" s="1"/>
  <c r="J21"/>
  <c r="J30" s="1"/>
  <c r="J174" s="1"/>
  <c r="I21"/>
  <c r="I30" s="1"/>
  <c r="H21"/>
  <c r="H30" s="1"/>
  <c r="G21"/>
  <c r="G30" s="1"/>
  <c r="F21"/>
  <c r="F30" s="1"/>
  <c r="E21"/>
  <c r="E30" s="1"/>
  <c r="D21"/>
  <c r="D30" s="1"/>
  <c r="D93" l="1"/>
  <c r="D61"/>
  <c r="O174"/>
  <c r="M174"/>
  <c r="L174"/>
  <c r="I174"/>
  <c r="H174"/>
  <c r="G174"/>
  <c r="F174"/>
  <c r="E174"/>
  <c r="N174"/>
  <c r="D45"/>
  <c r="D174" l="1"/>
</calcChain>
</file>

<file path=xl/sharedStrings.xml><?xml version="1.0" encoding="utf-8"?>
<sst xmlns="http://schemas.openxmlformats.org/spreadsheetml/2006/main" count="339" uniqueCount="148">
  <si>
    <t>Хлеб пшеничный</t>
  </si>
  <si>
    <t>ИТОГО</t>
  </si>
  <si>
    <t>Чай с сахаром</t>
  </si>
  <si>
    <t>№ рецеп</t>
  </si>
  <si>
    <t xml:space="preserve">Прием пищи, </t>
  </si>
  <si>
    <t>наименование блюда</t>
  </si>
  <si>
    <t xml:space="preserve">Масса </t>
  </si>
  <si>
    <t>порции</t>
  </si>
  <si>
    <t>Пищевые вещества, г</t>
  </si>
  <si>
    <t>Белки</t>
  </si>
  <si>
    <t>Жиры</t>
  </si>
  <si>
    <t>Углев</t>
  </si>
  <si>
    <t>В1</t>
  </si>
  <si>
    <t>А</t>
  </si>
  <si>
    <t>Е</t>
  </si>
  <si>
    <t>С</t>
  </si>
  <si>
    <t>Са</t>
  </si>
  <si>
    <t>Р</t>
  </si>
  <si>
    <t>Mg</t>
  </si>
  <si>
    <t>Fe</t>
  </si>
  <si>
    <t>№451</t>
  </si>
  <si>
    <t>№719</t>
  </si>
  <si>
    <t>№1</t>
  </si>
  <si>
    <t>№297</t>
  </si>
  <si>
    <t>№71</t>
  </si>
  <si>
    <t>№2</t>
  </si>
  <si>
    <t xml:space="preserve"> </t>
  </si>
  <si>
    <t xml:space="preserve">  </t>
  </si>
  <si>
    <t>30/20</t>
  </si>
  <si>
    <t>30/10</t>
  </si>
  <si>
    <t>УТВЕРЖДАЮ</t>
  </si>
  <si>
    <t>Директор МКОУ СОШ № 24 р.п. Юрты</t>
  </si>
  <si>
    <t>В.М.Ерофеев</t>
  </si>
  <si>
    <t>МКОУ СОШ № 24</t>
  </si>
  <si>
    <t xml:space="preserve">Минеоальн. Вещ. мг </t>
  </si>
  <si>
    <t>Витамины мг.</t>
  </si>
  <si>
    <t>№384</t>
  </si>
  <si>
    <t>Энергетическая ценность</t>
  </si>
  <si>
    <t xml:space="preserve">                   Понедельник.  День первый</t>
  </si>
  <si>
    <t>Пельмени отварные с маслом</t>
  </si>
  <si>
    <t>Бутерброд с повидлом</t>
  </si>
  <si>
    <t>Хлеб ржано-пшеничный</t>
  </si>
  <si>
    <t>ВСЕГО</t>
  </si>
  <si>
    <t xml:space="preserve">Каша манная с маслом </t>
  </si>
  <si>
    <t xml:space="preserve">               Обед </t>
  </si>
  <si>
    <t>Суп картофельный с крупой</t>
  </si>
  <si>
    <t>№204</t>
  </si>
  <si>
    <t>№338</t>
  </si>
  <si>
    <t xml:space="preserve">              Вторник. День второй </t>
  </si>
  <si>
    <t>№168</t>
  </si>
  <si>
    <t xml:space="preserve">Бутерброд с маслом </t>
  </si>
  <si>
    <t>Рис отварной</t>
  </si>
  <si>
    <t>№389</t>
  </si>
  <si>
    <t xml:space="preserve">              Среда. День третий</t>
  </si>
  <si>
    <t xml:space="preserve">              Четверг. День четвертый</t>
  </si>
  <si>
    <t xml:space="preserve">Каша овсяная </t>
  </si>
  <si>
    <t xml:space="preserve">              Завтрак</t>
  </si>
  <si>
    <t>№ 451</t>
  </si>
  <si>
    <t>№688</t>
  </si>
  <si>
    <t>Каша пшенная с маслом</t>
  </si>
  <si>
    <t>Птица отварная</t>
  </si>
  <si>
    <t>№694</t>
  </si>
  <si>
    <t>Картофельное пюре</t>
  </si>
  <si>
    <t xml:space="preserve">              Пятница. День пятый</t>
  </si>
  <si>
    <t>Салат из свеклы с растительным маслом</t>
  </si>
  <si>
    <t>№648</t>
  </si>
  <si>
    <t xml:space="preserve">              Понедельник. День шестой</t>
  </si>
  <si>
    <t>№93</t>
  </si>
  <si>
    <t>Суп молочный с макаронными изделиями</t>
  </si>
  <si>
    <t>№692</t>
  </si>
  <si>
    <t xml:space="preserve">              Вторник. День Седьмой.</t>
  </si>
  <si>
    <t>№725</t>
  </si>
  <si>
    <t>Вареники отварные с маслом</t>
  </si>
  <si>
    <t xml:space="preserve">              Среда. День восьмой.</t>
  </si>
  <si>
    <t>№187</t>
  </si>
  <si>
    <t>Кофейный напиток</t>
  </si>
  <si>
    <t>№35</t>
  </si>
  <si>
    <t xml:space="preserve">              Четверг. День девятый.</t>
  </si>
  <si>
    <t>50</t>
  </si>
  <si>
    <t xml:space="preserve">              Пятница. День десятый.</t>
  </si>
  <si>
    <t>№170</t>
  </si>
  <si>
    <t>Свекольник со сметаной</t>
  </si>
  <si>
    <t>№637</t>
  </si>
  <si>
    <t>№943</t>
  </si>
  <si>
    <t>№423</t>
  </si>
  <si>
    <t>№206</t>
  </si>
  <si>
    <t>П/Р</t>
  </si>
  <si>
    <t>№132</t>
  </si>
  <si>
    <t>№679</t>
  </si>
  <si>
    <t>Рассольник Ленинградский</t>
  </si>
  <si>
    <t xml:space="preserve"> Сборник технологических карт. Рецептур блюд кулинарных изделий для школьного питания 2005,2012,2017 г.</t>
  </si>
  <si>
    <t xml:space="preserve">                                                                                      </t>
  </si>
  <si>
    <t>Под редакцией Маннановой Н.А. Залиева И.В. Могильнова М.П. Тутельяна В.А.</t>
  </si>
  <si>
    <t>спр 2012</t>
  </si>
  <si>
    <t xml:space="preserve">Завтрак </t>
  </si>
  <si>
    <t>30\20</t>
  </si>
  <si>
    <t>30\10</t>
  </si>
  <si>
    <t>Борщ с капустой и картофелем</t>
  </si>
  <si>
    <t>Суп с рыбными консервами</t>
  </si>
  <si>
    <t>№349</t>
  </si>
  <si>
    <t>60</t>
  </si>
  <si>
    <t>№229</t>
  </si>
  <si>
    <t>№304</t>
  </si>
  <si>
    <t>№741</t>
  </si>
  <si>
    <t>№52</t>
  </si>
  <si>
    <t>№138</t>
  </si>
  <si>
    <t>№140</t>
  </si>
  <si>
    <t>Суп с макаронными изделиями</t>
  </si>
  <si>
    <t>Рыба, тушённая в томате с овощами</t>
  </si>
  <si>
    <t>№173</t>
  </si>
  <si>
    <t>Каша ячневая молочная вязкая</t>
  </si>
  <si>
    <t>Чай с сахаром и лимоном</t>
  </si>
  <si>
    <t>№4</t>
  </si>
  <si>
    <t>№5</t>
  </si>
  <si>
    <t>Кукуруза консервированная</t>
  </si>
  <si>
    <t>Мясо тушеное консервированное</t>
  </si>
  <si>
    <t>Каша рисовая вязкая с маслом</t>
  </si>
  <si>
    <t>Какао из консервов "Какао со сгущённым молоком и сахаром"</t>
  </si>
  <si>
    <t>№377</t>
  </si>
  <si>
    <t>200</t>
  </si>
  <si>
    <t>Возрастная  категория  7-11 лет</t>
  </si>
  <si>
    <t>Испонитель :                                        , калькулятор              Жадовец Т.М.</t>
  </si>
  <si>
    <t>15</t>
  </si>
  <si>
    <t>№42</t>
  </si>
  <si>
    <t>Сыр (порциями)</t>
  </si>
  <si>
    <t>Соки овощные , фруктовые и ягодные</t>
  </si>
  <si>
    <t>Сдоба в\с</t>
  </si>
  <si>
    <t>Каша рассыпчатая гречневая</t>
  </si>
  <si>
    <t>Кисель из концентрата</t>
  </si>
  <si>
    <t>Хлеб ржано - пшеничный</t>
  </si>
  <si>
    <t>Макаронные изделия отварные</t>
  </si>
  <si>
    <t>Суп картофельный с бобовыми</t>
  </si>
  <si>
    <t>Ленивые голубцы п\ф</t>
  </si>
  <si>
    <t>Каша гречневая вязкая с маслом</t>
  </si>
  <si>
    <t xml:space="preserve">Десятидневное  меню и пищевая ценность приготовляемых блюд (ООП и дети Инвалиды) </t>
  </si>
  <si>
    <t>Щи из свежей капусты с картофелем</t>
  </si>
  <si>
    <t>Ёжики  п\ф</t>
  </si>
  <si>
    <t>Тефтели  п\ф</t>
  </si>
  <si>
    <t>Компот из смеси сухофруктов</t>
  </si>
  <si>
    <t>Плоды свежие</t>
  </si>
  <si>
    <t>Зеленый горошек консервированный</t>
  </si>
  <si>
    <t>Котлета "Сказка" п\ф</t>
  </si>
  <si>
    <t>Котлета "Нежная" п\ф</t>
  </si>
  <si>
    <t>сезон  весна - лето</t>
  </si>
  <si>
    <t>"__1__" Марта___2024 г.</t>
  </si>
  <si>
    <t>№50</t>
  </si>
  <si>
    <t>Икра кабачковая</t>
  </si>
  <si>
    <t>Огурцы свежие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</si>
</sst>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2" fillId="0" borderId="0" xfId="0" applyFont="1" applyAlignme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2" fontId="9" fillId="0" borderId="1" xfId="0" applyNumberFormat="1" applyFont="1" applyBorder="1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left" vertical="center" wrapText="1"/>
    </xf>
    <xf numFmtId="0" fontId="5" fillId="2" borderId="1" xfId="0" applyFont="1" applyFill="1" applyBorder="1"/>
    <xf numFmtId="0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horizontal="left"/>
    </xf>
    <xf numFmtId="2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9"/>
  <sheetViews>
    <sheetView tabSelected="1" view="pageBreakPreview" zoomScale="95" zoomScaleSheetLayoutView="95" workbookViewId="0">
      <selection activeCell="B142" sqref="B142"/>
    </sheetView>
  </sheetViews>
  <sheetFormatPr defaultRowHeight="15"/>
  <cols>
    <col min="1" max="1" width="8.28515625" customWidth="1"/>
    <col min="2" max="2" width="40.140625" customWidth="1"/>
    <col min="3" max="3" width="10.42578125" customWidth="1"/>
    <col min="4" max="4" width="7.85546875" customWidth="1"/>
    <col min="5" max="5" width="7.42578125" customWidth="1"/>
    <col min="6" max="6" width="9.5703125" customWidth="1"/>
    <col min="7" max="7" width="13" customWidth="1"/>
    <col min="8" max="8" width="7.42578125" customWidth="1"/>
    <col min="9" max="9" width="6.140625" customWidth="1"/>
    <col min="10" max="10" width="6.5703125" customWidth="1"/>
    <col min="11" max="11" width="5.85546875" customWidth="1"/>
    <col min="12" max="12" width="6.5703125" customWidth="1"/>
    <col min="13" max="14" width="7" customWidth="1"/>
    <col min="15" max="16" width="8.140625" customWidth="1"/>
  </cols>
  <sheetData>
    <row r="1" spans="1:20">
      <c r="A1" s="3"/>
      <c r="B1" s="3"/>
      <c r="C1" s="3"/>
      <c r="D1" s="3"/>
      <c r="E1" s="3"/>
      <c r="F1" s="3"/>
      <c r="G1" s="3"/>
      <c r="H1" s="2" t="s">
        <v>30</v>
      </c>
      <c r="I1" s="2"/>
      <c r="J1" s="2"/>
      <c r="K1" s="2"/>
      <c r="L1" s="2"/>
      <c r="M1" s="2"/>
      <c r="N1" s="2"/>
      <c r="O1" s="2"/>
      <c r="P1" s="2"/>
    </row>
    <row r="2" spans="1:20">
      <c r="A2" s="3"/>
      <c r="B2" s="3"/>
      <c r="C2" s="3"/>
      <c r="D2" s="3"/>
      <c r="E2" s="3"/>
      <c r="F2" s="3"/>
      <c r="G2" s="3"/>
      <c r="H2" s="3" t="s">
        <v>31</v>
      </c>
      <c r="I2" s="3"/>
      <c r="J2" s="3"/>
      <c r="K2" s="3"/>
      <c r="L2" s="3"/>
      <c r="M2" s="3"/>
      <c r="N2" s="3"/>
      <c r="O2" s="3"/>
      <c r="P2" s="3"/>
    </row>
    <row r="3" spans="1:20" ht="27.75" customHeight="1">
      <c r="A3" s="3"/>
      <c r="B3" s="3"/>
      <c r="C3" s="3"/>
      <c r="D3" s="3"/>
      <c r="E3" s="3"/>
      <c r="F3" s="3"/>
      <c r="G3" s="3"/>
      <c r="H3" s="3" t="s">
        <v>32</v>
      </c>
      <c r="I3" s="3"/>
      <c r="J3" s="3"/>
      <c r="K3" s="3"/>
      <c r="L3" s="3"/>
      <c r="M3" s="3"/>
      <c r="N3" s="3"/>
      <c r="O3" s="3"/>
      <c r="P3" s="3"/>
    </row>
    <row r="4" spans="1:20" ht="27" customHeight="1">
      <c r="A4" s="3"/>
      <c r="B4" s="3"/>
      <c r="C4" s="3"/>
      <c r="D4" s="3"/>
      <c r="E4" s="3"/>
      <c r="F4" s="3"/>
      <c r="G4" s="3"/>
      <c r="H4" s="27" t="s">
        <v>144</v>
      </c>
      <c r="I4" s="27"/>
      <c r="J4" s="27"/>
      <c r="K4" s="27"/>
      <c r="L4" s="3"/>
      <c r="M4" s="3"/>
      <c r="N4" s="3"/>
      <c r="O4" s="3"/>
      <c r="P4" s="3"/>
    </row>
    <row r="5" spans="1:20">
      <c r="A5" s="3"/>
      <c r="B5" s="3"/>
      <c r="C5" s="3"/>
      <c r="D5" s="3"/>
      <c r="E5" s="3"/>
      <c r="F5" s="3"/>
      <c r="G5" s="4"/>
      <c r="H5" s="3"/>
      <c r="I5" s="3"/>
      <c r="J5" s="3"/>
      <c r="K5" s="3"/>
      <c r="L5" s="3"/>
      <c r="M5" s="3"/>
      <c r="N5" s="3"/>
      <c r="O5" s="3"/>
      <c r="P5" s="3"/>
    </row>
    <row r="6" spans="1:20">
      <c r="A6" s="3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0" ht="18.75">
      <c r="D7" s="1" t="s">
        <v>33</v>
      </c>
      <c r="E7" s="1"/>
    </row>
    <row r="8" spans="1:20" ht="15" customHeight="1">
      <c r="B8" s="2"/>
      <c r="C8" s="25" t="s">
        <v>134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3"/>
      <c r="Q8" s="23"/>
    </row>
    <row r="9" spans="1:20">
      <c r="B9" s="2" t="s">
        <v>143</v>
      </c>
      <c r="C9" s="25" t="s">
        <v>90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20" ht="19.5" customHeight="1">
      <c r="B10" s="2" t="s">
        <v>120</v>
      </c>
      <c r="C10" s="25" t="s">
        <v>92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20" hidden="1"/>
    <row r="12" spans="1:20">
      <c r="A12" s="16" t="s">
        <v>3</v>
      </c>
      <c r="B12" s="16" t="s">
        <v>4</v>
      </c>
      <c r="C12" s="16" t="s">
        <v>6</v>
      </c>
      <c r="D12" s="40" t="s">
        <v>8</v>
      </c>
      <c r="E12" s="41"/>
      <c r="F12" s="42"/>
      <c r="G12" s="43" t="s">
        <v>37</v>
      </c>
      <c r="H12" s="45" t="s">
        <v>34</v>
      </c>
      <c r="I12" s="46"/>
      <c r="J12" s="46"/>
      <c r="K12" s="47"/>
      <c r="L12" s="48" t="s">
        <v>35</v>
      </c>
      <c r="M12" s="49"/>
      <c r="N12" s="49"/>
      <c r="O12" s="50"/>
      <c r="P12" s="10"/>
    </row>
    <row r="13" spans="1:20">
      <c r="A13" s="17" t="s">
        <v>93</v>
      </c>
      <c r="B13" s="17" t="s">
        <v>5</v>
      </c>
      <c r="C13" s="17" t="s">
        <v>7</v>
      </c>
      <c r="D13" s="6" t="s">
        <v>9</v>
      </c>
      <c r="E13" s="6" t="s">
        <v>10</v>
      </c>
      <c r="F13" s="6" t="s">
        <v>11</v>
      </c>
      <c r="G13" s="44"/>
      <c r="H13" s="9" t="s">
        <v>16</v>
      </c>
      <c r="I13" s="9" t="s">
        <v>18</v>
      </c>
      <c r="J13" s="9" t="s">
        <v>17</v>
      </c>
      <c r="K13" s="9" t="s">
        <v>19</v>
      </c>
      <c r="L13" s="9" t="s">
        <v>12</v>
      </c>
      <c r="M13" s="9" t="s">
        <v>15</v>
      </c>
      <c r="N13" s="9" t="s">
        <v>14</v>
      </c>
      <c r="O13" s="9" t="s">
        <v>13</v>
      </c>
      <c r="P13" s="11"/>
    </row>
    <row r="14" spans="1:20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1"/>
      <c r="S14" t="s">
        <v>27</v>
      </c>
      <c r="T14" t="s">
        <v>26</v>
      </c>
    </row>
    <row r="15" spans="1:20">
      <c r="A15" s="37" t="s">
        <v>38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11"/>
    </row>
    <row r="16" spans="1:20">
      <c r="A16" s="37" t="s">
        <v>56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11"/>
    </row>
    <row r="17" spans="1:20">
      <c r="A17" s="6" t="s">
        <v>49</v>
      </c>
      <c r="B17" s="6" t="s">
        <v>43</v>
      </c>
      <c r="C17" s="8" t="s">
        <v>119</v>
      </c>
      <c r="D17" s="9">
        <v>6.24</v>
      </c>
      <c r="E17" s="9">
        <v>6.1</v>
      </c>
      <c r="F17" s="9">
        <v>19.7</v>
      </c>
      <c r="G17" s="9">
        <v>158.63999999999999</v>
      </c>
      <c r="H17" s="9">
        <v>192.2</v>
      </c>
      <c r="I17" s="9">
        <v>23.52</v>
      </c>
      <c r="J17" s="9">
        <v>156.1</v>
      </c>
      <c r="K17" s="9">
        <v>0.3</v>
      </c>
      <c r="L17" s="9">
        <v>0.08</v>
      </c>
      <c r="M17" s="9">
        <v>1.0900000000000001</v>
      </c>
      <c r="N17" s="9">
        <v>0</v>
      </c>
      <c r="O17" s="9">
        <v>36.72</v>
      </c>
      <c r="P17" s="12"/>
    </row>
    <row r="18" spans="1:20">
      <c r="A18" s="6" t="s">
        <v>123</v>
      </c>
      <c r="B18" s="7" t="s">
        <v>124</v>
      </c>
      <c r="C18" s="8" t="s">
        <v>122</v>
      </c>
      <c r="D18" s="9">
        <v>3.48</v>
      </c>
      <c r="E18" s="9">
        <v>4.43</v>
      </c>
      <c r="F18" s="9">
        <v>0</v>
      </c>
      <c r="G18" s="9">
        <v>54.6</v>
      </c>
      <c r="H18" s="9">
        <v>132</v>
      </c>
      <c r="I18" s="9">
        <v>5.5</v>
      </c>
      <c r="J18" s="9">
        <v>75</v>
      </c>
      <c r="K18" s="9">
        <v>0.15</v>
      </c>
      <c r="L18" s="9">
        <v>0.01</v>
      </c>
      <c r="M18" s="9">
        <v>0.11</v>
      </c>
      <c r="N18" s="9">
        <v>0</v>
      </c>
      <c r="O18" s="9">
        <v>39</v>
      </c>
      <c r="P18" s="12"/>
    </row>
    <row r="19" spans="1:20" ht="30">
      <c r="A19" s="6" t="s">
        <v>36</v>
      </c>
      <c r="B19" s="33" t="s">
        <v>117</v>
      </c>
      <c r="C19" s="9">
        <v>200</v>
      </c>
      <c r="D19" s="9">
        <v>3.28</v>
      </c>
      <c r="E19" s="9">
        <v>3</v>
      </c>
      <c r="F19" s="9">
        <v>20.64</v>
      </c>
      <c r="G19" s="9">
        <v>122.6</v>
      </c>
      <c r="H19" s="9">
        <v>7.38</v>
      </c>
      <c r="I19" s="9">
        <v>1.62</v>
      </c>
      <c r="J19" s="9">
        <v>0</v>
      </c>
      <c r="K19" s="9">
        <v>0</v>
      </c>
      <c r="L19" s="9">
        <v>0.04</v>
      </c>
      <c r="M19" s="9">
        <v>0.52</v>
      </c>
      <c r="N19" s="9">
        <v>8</v>
      </c>
      <c r="O19" s="9">
        <v>12</v>
      </c>
      <c r="P19" s="12"/>
    </row>
    <row r="20" spans="1:20">
      <c r="A20" s="6" t="s">
        <v>86</v>
      </c>
      <c r="B20" s="6" t="s">
        <v>0</v>
      </c>
      <c r="C20" s="9">
        <v>30</v>
      </c>
      <c r="D20" s="9">
        <v>2.37</v>
      </c>
      <c r="E20" s="9">
        <v>0.3</v>
      </c>
      <c r="F20" s="9">
        <v>14.49</v>
      </c>
      <c r="G20" s="9">
        <v>70.14</v>
      </c>
      <c r="H20" s="9">
        <v>6.9</v>
      </c>
      <c r="I20" s="9">
        <v>9.9</v>
      </c>
      <c r="J20" s="9">
        <v>26.1</v>
      </c>
      <c r="K20" s="9">
        <v>0.33</v>
      </c>
      <c r="L20" s="9">
        <v>0.03</v>
      </c>
      <c r="M20" s="9">
        <v>0</v>
      </c>
      <c r="N20" s="9">
        <v>0.39</v>
      </c>
      <c r="O20" s="9">
        <v>0</v>
      </c>
      <c r="P20" s="12"/>
    </row>
    <row r="21" spans="1:20">
      <c r="A21" s="6"/>
      <c r="B21" s="18" t="s">
        <v>1</v>
      </c>
      <c r="C21" s="9"/>
      <c r="D21" s="19">
        <f t="shared" ref="D21:O21" si="0">SUM(D17:D20)</f>
        <v>15.370000000000001</v>
      </c>
      <c r="E21" s="19">
        <f t="shared" si="0"/>
        <v>13.83</v>
      </c>
      <c r="F21" s="19">
        <f t="shared" si="0"/>
        <v>54.830000000000005</v>
      </c>
      <c r="G21" s="19">
        <f t="shared" si="0"/>
        <v>405.97999999999996</v>
      </c>
      <c r="H21" s="19">
        <f t="shared" si="0"/>
        <v>338.47999999999996</v>
      </c>
      <c r="I21" s="19">
        <f t="shared" si="0"/>
        <v>40.54</v>
      </c>
      <c r="J21" s="19">
        <f t="shared" si="0"/>
        <v>257.2</v>
      </c>
      <c r="K21" s="19">
        <f t="shared" si="0"/>
        <v>0.78</v>
      </c>
      <c r="L21" s="19">
        <f t="shared" si="0"/>
        <v>0.16</v>
      </c>
      <c r="M21" s="19">
        <f t="shared" si="0"/>
        <v>1.7200000000000002</v>
      </c>
      <c r="N21" s="19">
        <f t="shared" si="0"/>
        <v>8.39</v>
      </c>
      <c r="O21" s="19">
        <f t="shared" si="0"/>
        <v>87.72</v>
      </c>
      <c r="P21" s="13"/>
    </row>
    <row r="22" spans="1:20">
      <c r="A22" s="37" t="s">
        <v>44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12"/>
    </row>
    <row r="23" spans="1:20">
      <c r="A23" s="6" t="s">
        <v>25</v>
      </c>
      <c r="B23" s="6" t="s">
        <v>40</v>
      </c>
      <c r="C23" s="9" t="s">
        <v>28</v>
      </c>
      <c r="D23" s="9">
        <v>2.4</v>
      </c>
      <c r="E23" s="9">
        <v>7.5</v>
      </c>
      <c r="F23" s="9">
        <v>36.9</v>
      </c>
      <c r="G23" s="9">
        <v>222</v>
      </c>
      <c r="H23" s="9">
        <v>15.44</v>
      </c>
      <c r="I23" s="9">
        <v>29.94</v>
      </c>
      <c r="J23" s="9">
        <v>217</v>
      </c>
      <c r="K23" s="9">
        <v>0.64</v>
      </c>
      <c r="L23" s="9">
        <v>0.08</v>
      </c>
      <c r="M23" s="9">
        <v>0</v>
      </c>
      <c r="N23" s="9">
        <v>5.45</v>
      </c>
      <c r="O23" s="9">
        <v>0.15</v>
      </c>
      <c r="P23" s="14"/>
    </row>
    <row r="24" spans="1:20">
      <c r="A24" s="6" t="s">
        <v>85</v>
      </c>
      <c r="B24" s="6" t="s">
        <v>131</v>
      </c>
      <c r="C24" s="9">
        <v>250</v>
      </c>
      <c r="D24" s="9">
        <v>5.49</v>
      </c>
      <c r="E24" s="9">
        <v>5.28</v>
      </c>
      <c r="F24" s="9">
        <v>16.329999999999998</v>
      </c>
      <c r="G24" s="9">
        <v>134.75</v>
      </c>
      <c r="H24" s="9">
        <v>38.08</v>
      </c>
      <c r="I24" s="9">
        <v>35.299999999999997</v>
      </c>
      <c r="J24" s="9">
        <v>87.18</v>
      </c>
      <c r="K24" s="9">
        <v>2.0299999999999998</v>
      </c>
      <c r="L24" s="9">
        <v>0.23</v>
      </c>
      <c r="M24" s="9">
        <v>5.81</v>
      </c>
      <c r="N24" s="9">
        <v>0</v>
      </c>
      <c r="O24" s="9">
        <v>0</v>
      </c>
      <c r="P24" s="12"/>
      <c r="Q24" t="s">
        <v>26</v>
      </c>
    </row>
    <row r="25" spans="1:20">
      <c r="A25" s="6" t="s">
        <v>21</v>
      </c>
      <c r="B25" s="6" t="s">
        <v>39</v>
      </c>
      <c r="C25" s="9">
        <v>200</v>
      </c>
      <c r="D25" s="9">
        <v>13.35</v>
      </c>
      <c r="E25" s="9">
        <v>22.35</v>
      </c>
      <c r="F25" s="9">
        <v>29.4</v>
      </c>
      <c r="G25" s="9">
        <v>378</v>
      </c>
      <c r="H25" s="9">
        <v>0.45</v>
      </c>
      <c r="I25" s="9">
        <v>135.6</v>
      </c>
      <c r="J25" s="9">
        <v>0</v>
      </c>
      <c r="K25" s="9">
        <v>1.1399999999999999</v>
      </c>
      <c r="L25" s="9">
        <v>0.06</v>
      </c>
      <c r="M25" s="9">
        <v>0.45</v>
      </c>
      <c r="N25" s="9">
        <v>0</v>
      </c>
      <c r="O25" s="9">
        <v>0</v>
      </c>
      <c r="P25" s="12"/>
      <c r="T25" t="s">
        <v>26</v>
      </c>
    </row>
    <row r="26" spans="1:20">
      <c r="A26" s="6" t="s">
        <v>99</v>
      </c>
      <c r="B26" s="6" t="s">
        <v>138</v>
      </c>
      <c r="C26" s="9">
        <v>200</v>
      </c>
      <c r="D26" s="9">
        <v>1.1599999999999999</v>
      </c>
      <c r="E26" s="9">
        <v>0.3</v>
      </c>
      <c r="F26" s="9">
        <v>47.26</v>
      </c>
      <c r="G26" s="9">
        <v>196.38</v>
      </c>
      <c r="H26" s="9">
        <v>5.84</v>
      </c>
      <c r="I26" s="9">
        <v>33</v>
      </c>
      <c r="J26" s="9">
        <v>46</v>
      </c>
      <c r="K26" s="9">
        <v>0.96</v>
      </c>
      <c r="L26" s="9">
        <v>0.02</v>
      </c>
      <c r="M26" s="9">
        <v>0.8</v>
      </c>
      <c r="N26" s="9">
        <v>0.2</v>
      </c>
      <c r="O26" s="9">
        <v>0</v>
      </c>
      <c r="P26" s="12"/>
    </row>
    <row r="27" spans="1:20">
      <c r="A27" s="6" t="s">
        <v>47</v>
      </c>
      <c r="B27" s="6" t="s">
        <v>139</v>
      </c>
      <c r="C27" s="9">
        <v>100</v>
      </c>
      <c r="D27" s="9">
        <v>0.4</v>
      </c>
      <c r="E27" s="9">
        <v>0.4</v>
      </c>
      <c r="F27" s="9">
        <v>9.8000000000000007</v>
      </c>
      <c r="G27" s="9">
        <v>47</v>
      </c>
      <c r="H27" s="9">
        <v>16</v>
      </c>
      <c r="I27" s="9">
        <v>9</v>
      </c>
      <c r="J27" s="9">
        <v>11</v>
      </c>
      <c r="K27" s="9">
        <v>2.2000000000000002</v>
      </c>
      <c r="L27" s="9">
        <v>0</v>
      </c>
      <c r="M27" s="9">
        <v>0</v>
      </c>
      <c r="N27" s="9">
        <v>0</v>
      </c>
      <c r="O27" s="9">
        <v>0</v>
      </c>
      <c r="P27" s="12"/>
    </row>
    <row r="28" spans="1:20">
      <c r="A28" s="6" t="s">
        <v>86</v>
      </c>
      <c r="B28" s="6" t="s">
        <v>41</v>
      </c>
      <c r="C28" s="9">
        <v>30</v>
      </c>
      <c r="D28" s="9">
        <v>2.5299999999999998</v>
      </c>
      <c r="E28" s="9">
        <v>7.55</v>
      </c>
      <c r="F28" s="9">
        <v>14.62</v>
      </c>
      <c r="G28" s="9">
        <v>136</v>
      </c>
      <c r="H28" s="9">
        <v>9.3000000000000007</v>
      </c>
      <c r="I28" s="9">
        <v>10</v>
      </c>
      <c r="J28" s="9">
        <v>42.4</v>
      </c>
      <c r="K28" s="9">
        <v>0.62</v>
      </c>
      <c r="L28" s="9">
        <v>0.05</v>
      </c>
      <c r="M28" s="9">
        <v>0</v>
      </c>
      <c r="N28" s="9">
        <v>0.36</v>
      </c>
      <c r="O28" s="9">
        <v>0</v>
      </c>
      <c r="P28" s="12"/>
    </row>
    <row r="29" spans="1:20">
      <c r="A29" s="6"/>
      <c r="B29" s="18" t="s">
        <v>1</v>
      </c>
      <c r="C29" s="9"/>
      <c r="D29" s="19">
        <f t="shared" ref="D29:O29" si="1">SUM(D23:D28)</f>
        <v>25.330000000000002</v>
      </c>
      <c r="E29" s="19">
        <f t="shared" si="1"/>
        <v>43.379999999999995</v>
      </c>
      <c r="F29" s="19">
        <f t="shared" si="1"/>
        <v>154.31</v>
      </c>
      <c r="G29" s="19">
        <f t="shared" si="1"/>
        <v>1114.1300000000001</v>
      </c>
      <c r="H29" s="19">
        <f t="shared" si="1"/>
        <v>85.11</v>
      </c>
      <c r="I29" s="19">
        <f t="shared" si="1"/>
        <v>252.83999999999997</v>
      </c>
      <c r="J29" s="19">
        <f t="shared" si="1"/>
        <v>403.58</v>
      </c>
      <c r="K29" s="19">
        <f t="shared" si="1"/>
        <v>7.59</v>
      </c>
      <c r="L29" s="19">
        <f t="shared" si="1"/>
        <v>0.44</v>
      </c>
      <c r="M29" s="19">
        <f t="shared" si="1"/>
        <v>7.06</v>
      </c>
      <c r="N29" s="19">
        <f t="shared" si="1"/>
        <v>6.0100000000000007</v>
      </c>
      <c r="O29" s="19">
        <f t="shared" si="1"/>
        <v>0.15</v>
      </c>
      <c r="P29" s="12"/>
    </row>
    <row r="30" spans="1:20">
      <c r="A30" s="6"/>
      <c r="B30" s="18" t="s">
        <v>42</v>
      </c>
      <c r="C30" s="9"/>
      <c r="D30" s="19">
        <f>D21+D29</f>
        <v>40.700000000000003</v>
      </c>
      <c r="E30" s="19">
        <f t="shared" ref="E30:O30" si="2">E21+E29</f>
        <v>57.209999999999994</v>
      </c>
      <c r="F30" s="19">
        <f t="shared" si="2"/>
        <v>209.14000000000001</v>
      </c>
      <c r="G30" s="19">
        <f t="shared" si="2"/>
        <v>1520.1100000000001</v>
      </c>
      <c r="H30" s="19">
        <f t="shared" si="2"/>
        <v>423.59</v>
      </c>
      <c r="I30" s="19">
        <f t="shared" si="2"/>
        <v>293.38</v>
      </c>
      <c r="J30" s="19">
        <f t="shared" si="2"/>
        <v>660.78</v>
      </c>
      <c r="K30" s="19">
        <f t="shared" si="2"/>
        <v>8.3699999999999992</v>
      </c>
      <c r="L30" s="19">
        <f t="shared" si="2"/>
        <v>0.6</v>
      </c>
      <c r="M30" s="19">
        <f t="shared" si="2"/>
        <v>8.7799999999999994</v>
      </c>
      <c r="N30" s="19">
        <f t="shared" si="2"/>
        <v>14.400000000000002</v>
      </c>
      <c r="O30" s="19">
        <f t="shared" si="2"/>
        <v>87.87</v>
      </c>
      <c r="P30" s="13"/>
      <c r="R30" t="s">
        <v>26</v>
      </c>
    </row>
    <row r="31" spans="1:20">
      <c r="A31" s="37" t="s">
        <v>48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9"/>
      <c r="P31" s="12"/>
      <c r="R31" t="s">
        <v>26</v>
      </c>
      <c r="S31" t="s">
        <v>26</v>
      </c>
    </row>
    <row r="32" spans="1:20">
      <c r="A32" s="37" t="s">
        <v>56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9"/>
      <c r="P32" s="12"/>
    </row>
    <row r="33" spans="1:20">
      <c r="A33" s="6" t="s">
        <v>109</v>
      </c>
      <c r="B33" s="20" t="s">
        <v>55</v>
      </c>
      <c r="C33" s="9">
        <v>200</v>
      </c>
      <c r="D33" s="9">
        <v>6.1</v>
      </c>
      <c r="E33" s="9">
        <v>4</v>
      </c>
      <c r="F33" s="9">
        <v>36.96</v>
      </c>
      <c r="G33" s="9">
        <v>208.24</v>
      </c>
      <c r="H33" s="9">
        <v>221.6</v>
      </c>
      <c r="I33" s="9">
        <v>76.900000000000006</v>
      </c>
      <c r="J33" s="9">
        <v>315.39999999999998</v>
      </c>
      <c r="K33" s="9">
        <v>2.1</v>
      </c>
      <c r="L33" s="9">
        <v>0.22</v>
      </c>
      <c r="M33" s="9">
        <v>2.08</v>
      </c>
      <c r="N33" s="9">
        <v>0.86</v>
      </c>
      <c r="O33" s="9">
        <v>32</v>
      </c>
      <c r="P33" s="12"/>
    </row>
    <row r="34" spans="1:20">
      <c r="A34" s="6" t="s">
        <v>22</v>
      </c>
      <c r="B34" s="7" t="s">
        <v>50</v>
      </c>
      <c r="C34" s="8" t="s">
        <v>29</v>
      </c>
      <c r="D34" s="9">
        <v>2.36</v>
      </c>
      <c r="E34" s="9">
        <v>7.49</v>
      </c>
      <c r="F34" s="9">
        <v>14.89</v>
      </c>
      <c r="G34" s="9">
        <v>136</v>
      </c>
      <c r="H34" s="9">
        <v>8.4</v>
      </c>
      <c r="I34" s="9">
        <v>4.2</v>
      </c>
      <c r="J34" s="9">
        <v>2.5</v>
      </c>
      <c r="K34" s="9">
        <v>0.35</v>
      </c>
      <c r="L34" s="9">
        <v>3.4000000000000002E-2</v>
      </c>
      <c r="M34" s="9">
        <v>0</v>
      </c>
      <c r="N34" s="9">
        <v>0</v>
      </c>
      <c r="O34" s="9">
        <v>40</v>
      </c>
      <c r="P34" s="12"/>
    </row>
    <row r="35" spans="1:20">
      <c r="A35" s="6" t="s">
        <v>83</v>
      </c>
      <c r="B35" s="6" t="s">
        <v>2</v>
      </c>
      <c r="C35" s="9">
        <v>200</v>
      </c>
      <c r="D35" s="9">
        <v>0.53</v>
      </c>
      <c r="E35" s="9">
        <v>0</v>
      </c>
      <c r="F35" s="9">
        <v>9.4700000000000006</v>
      </c>
      <c r="G35" s="9">
        <v>40</v>
      </c>
      <c r="H35" s="9">
        <v>13.6</v>
      </c>
      <c r="I35" s="9">
        <v>11.73</v>
      </c>
      <c r="J35" s="9">
        <v>22.13</v>
      </c>
      <c r="K35" s="9">
        <v>2.13</v>
      </c>
      <c r="L35" s="9">
        <v>0</v>
      </c>
      <c r="M35" s="9">
        <v>0.27</v>
      </c>
      <c r="N35" s="9">
        <v>0</v>
      </c>
      <c r="O35" s="9">
        <v>0</v>
      </c>
      <c r="P35" s="12"/>
      <c r="Q35" t="s">
        <v>26</v>
      </c>
    </row>
    <row r="36" spans="1:20">
      <c r="A36" s="6"/>
      <c r="B36" s="18" t="s">
        <v>1</v>
      </c>
      <c r="C36" s="9"/>
      <c r="D36" s="19">
        <f t="shared" ref="D36:O36" si="3">SUM(D33:D35)</f>
        <v>8.9899999999999984</v>
      </c>
      <c r="E36" s="19">
        <f t="shared" si="3"/>
        <v>11.49</v>
      </c>
      <c r="F36" s="19">
        <f t="shared" si="3"/>
        <v>61.32</v>
      </c>
      <c r="G36" s="19">
        <f t="shared" si="3"/>
        <v>384.24</v>
      </c>
      <c r="H36" s="19">
        <f t="shared" si="3"/>
        <v>243.6</v>
      </c>
      <c r="I36" s="19">
        <f t="shared" si="3"/>
        <v>92.830000000000013</v>
      </c>
      <c r="J36" s="19">
        <f t="shared" si="3"/>
        <v>340.03</v>
      </c>
      <c r="K36" s="19">
        <f t="shared" si="3"/>
        <v>4.58</v>
      </c>
      <c r="L36" s="19">
        <f t="shared" si="3"/>
        <v>0.254</v>
      </c>
      <c r="M36" s="19">
        <f t="shared" si="3"/>
        <v>2.35</v>
      </c>
      <c r="N36" s="19">
        <f t="shared" si="3"/>
        <v>0.86</v>
      </c>
      <c r="O36" s="19">
        <f t="shared" si="3"/>
        <v>72</v>
      </c>
      <c r="P36" s="12"/>
      <c r="R36" t="s">
        <v>26</v>
      </c>
    </row>
    <row r="37" spans="1:20">
      <c r="A37" s="37" t="s">
        <v>44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9"/>
      <c r="P37" s="14"/>
    </row>
    <row r="38" spans="1:20">
      <c r="A38" s="6" t="s">
        <v>104</v>
      </c>
      <c r="B38" s="6" t="s">
        <v>64</v>
      </c>
      <c r="C38" s="9">
        <v>60</v>
      </c>
      <c r="D38" s="9">
        <v>0.86</v>
      </c>
      <c r="E38" s="9">
        <v>3.65</v>
      </c>
      <c r="F38" s="9">
        <v>5.0199999999999996</v>
      </c>
      <c r="G38" s="9">
        <v>56.34</v>
      </c>
      <c r="H38" s="9">
        <v>21.09</v>
      </c>
      <c r="I38" s="9">
        <v>12.54</v>
      </c>
      <c r="J38" s="9">
        <v>24.58</v>
      </c>
      <c r="K38" s="9">
        <v>0.8</v>
      </c>
      <c r="L38" s="9">
        <v>0.01</v>
      </c>
      <c r="M38" s="9">
        <v>5.7</v>
      </c>
      <c r="N38" s="9">
        <v>0</v>
      </c>
      <c r="O38" s="9">
        <v>0</v>
      </c>
      <c r="P38" s="14"/>
      <c r="Q38" t="s">
        <v>26</v>
      </c>
      <c r="S38" t="s">
        <v>26</v>
      </c>
    </row>
    <row r="39" spans="1:20">
      <c r="A39" s="6" t="s">
        <v>87</v>
      </c>
      <c r="B39" s="6" t="s">
        <v>89</v>
      </c>
      <c r="C39" s="9">
        <v>250</v>
      </c>
      <c r="D39" s="9">
        <v>250</v>
      </c>
      <c r="E39" s="9">
        <v>1.68</v>
      </c>
      <c r="F39" s="9">
        <v>4.22</v>
      </c>
      <c r="G39" s="9">
        <v>13.27</v>
      </c>
      <c r="H39" s="9">
        <v>96.6</v>
      </c>
      <c r="I39" s="6">
        <v>21.16</v>
      </c>
      <c r="J39" s="6">
        <v>20.72</v>
      </c>
      <c r="K39" s="9">
        <v>57.56</v>
      </c>
      <c r="L39" s="9">
        <v>0.78</v>
      </c>
      <c r="M39" s="9">
        <v>0.08</v>
      </c>
      <c r="N39" s="9">
        <v>6.03</v>
      </c>
      <c r="O39" s="9">
        <v>0</v>
      </c>
      <c r="P39" s="14"/>
      <c r="T39" t="s">
        <v>26</v>
      </c>
    </row>
    <row r="40" spans="1:20">
      <c r="A40" s="6" t="s">
        <v>101</v>
      </c>
      <c r="B40" s="6" t="s">
        <v>108</v>
      </c>
      <c r="C40" s="9">
        <v>100</v>
      </c>
      <c r="D40" s="9">
        <v>7.88</v>
      </c>
      <c r="E40" s="9">
        <v>4.1399999999999997</v>
      </c>
      <c r="F40" s="9">
        <v>3.74</v>
      </c>
      <c r="G40" s="9">
        <v>82.78</v>
      </c>
      <c r="H40" s="9">
        <v>35.49</v>
      </c>
      <c r="I40" s="9">
        <v>34.14</v>
      </c>
      <c r="J40" s="9">
        <v>129.61000000000001</v>
      </c>
      <c r="K40" s="9">
        <v>0.66</v>
      </c>
      <c r="L40" s="9">
        <v>0.06</v>
      </c>
      <c r="M40" s="9">
        <v>2.36</v>
      </c>
      <c r="N40" s="9">
        <v>1.81</v>
      </c>
      <c r="O40" s="9">
        <v>1.52</v>
      </c>
      <c r="P40" s="14"/>
      <c r="R40" t="s">
        <v>26</v>
      </c>
      <c r="S40" t="s">
        <v>26</v>
      </c>
    </row>
    <row r="41" spans="1:20">
      <c r="A41" s="6" t="s">
        <v>102</v>
      </c>
      <c r="B41" s="6" t="s">
        <v>51</v>
      </c>
      <c r="C41" s="9">
        <v>180</v>
      </c>
      <c r="D41" s="9">
        <v>4.4000000000000004</v>
      </c>
      <c r="E41" s="9">
        <v>4.3</v>
      </c>
      <c r="F41" s="9">
        <v>45.2</v>
      </c>
      <c r="G41" s="9">
        <v>241</v>
      </c>
      <c r="H41" s="9">
        <v>66.36</v>
      </c>
      <c r="I41" s="9">
        <v>72.5</v>
      </c>
      <c r="J41" s="9">
        <v>0</v>
      </c>
      <c r="K41" s="9">
        <v>1.46</v>
      </c>
      <c r="L41" s="9">
        <v>0.09</v>
      </c>
      <c r="M41" s="9">
        <v>10.17</v>
      </c>
      <c r="N41" s="9">
        <v>0</v>
      </c>
      <c r="O41" s="9">
        <v>0</v>
      </c>
      <c r="P41" s="14"/>
    </row>
    <row r="42" spans="1:20">
      <c r="A42" s="6" t="s">
        <v>52</v>
      </c>
      <c r="B42" s="6" t="s">
        <v>125</v>
      </c>
      <c r="C42" s="9">
        <v>200</v>
      </c>
      <c r="D42" s="9">
        <v>1</v>
      </c>
      <c r="E42" s="9">
        <v>0.2</v>
      </c>
      <c r="F42" s="9">
        <v>19.8</v>
      </c>
      <c r="G42" s="9">
        <v>86.6</v>
      </c>
      <c r="H42" s="9">
        <v>14</v>
      </c>
      <c r="I42" s="9">
        <v>8</v>
      </c>
      <c r="J42" s="9">
        <v>14</v>
      </c>
      <c r="K42" s="9">
        <v>2.8</v>
      </c>
      <c r="L42" s="9">
        <v>0.02</v>
      </c>
      <c r="M42" s="9">
        <v>4</v>
      </c>
      <c r="N42" s="9">
        <v>0.2</v>
      </c>
      <c r="O42" s="9">
        <v>0</v>
      </c>
      <c r="P42" s="15"/>
    </row>
    <row r="43" spans="1:20">
      <c r="A43" s="6" t="s">
        <v>86</v>
      </c>
      <c r="B43" s="6" t="s">
        <v>41</v>
      </c>
      <c r="C43" s="9">
        <v>30</v>
      </c>
      <c r="D43" s="9">
        <v>2.5299999999999998</v>
      </c>
      <c r="E43" s="9">
        <v>7.55</v>
      </c>
      <c r="F43" s="9">
        <v>14.62</v>
      </c>
      <c r="G43" s="9">
        <v>136</v>
      </c>
      <c r="H43" s="9">
        <v>9.3000000000000007</v>
      </c>
      <c r="I43" s="9">
        <v>10</v>
      </c>
      <c r="J43" s="9">
        <v>42.4</v>
      </c>
      <c r="K43" s="9">
        <v>0.62</v>
      </c>
      <c r="L43" s="9">
        <v>0.05</v>
      </c>
      <c r="M43" s="9">
        <v>0</v>
      </c>
      <c r="N43" s="9">
        <v>0.36</v>
      </c>
      <c r="O43" s="9">
        <v>0</v>
      </c>
      <c r="P43" s="14"/>
    </row>
    <row r="44" spans="1:20">
      <c r="A44" s="6"/>
      <c r="B44" s="18" t="s">
        <v>1</v>
      </c>
      <c r="C44" s="9"/>
      <c r="D44" s="19">
        <f t="shared" ref="D44:O44" si="4">SUM(D38:D43)</f>
        <v>266.66999999999996</v>
      </c>
      <c r="E44" s="19">
        <f t="shared" si="4"/>
        <v>21.52</v>
      </c>
      <c r="F44" s="19">
        <f t="shared" si="4"/>
        <v>92.600000000000009</v>
      </c>
      <c r="G44" s="19">
        <f t="shared" si="4"/>
        <v>615.99</v>
      </c>
      <c r="H44" s="19">
        <f t="shared" si="4"/>
        <v>242.84000000000003</v>
      </c>
      <c r="I44" s="19">
        <f t="shared" si="4"/>
        <v>158.34</v>
      </c>
      <c r="J44" s="19">
        <f t="shared" si="4"/>
        <v>231.31000000000003</v>
      </c>
      <c r="K44" s="19">
        <f t="shared" si="4"/>
        <v>63.899999999999991</v>
      </c>
      <c r="L44" s="19">
        <f t="shared" si="4"/>
        <v>1.01</v>
      </c>
      <c r="M44" s="19">
        <f t="shared" si="4"/>
        <v>22.310000000000002</v>
      </c>
      <c r="N44" s="19">
        <f t="shared" si="4"/>
        <v>8.3999999999999986</v>
      </c>
      <c r="O44" s="19">
        <f t="shared" si="4"/>
        <v>1.52</v>
      </c>
      <c r="P44" s="14"/>
    </row>
    <row r="45" spans="1:20">
      <c r="A45" s="6"/>
      <c r="B45" s="18" t="s">
        <v>42</v>
      </c>
      <c r="C45" s="9"/>
      <c r="D45" s="19">
        <f t="shared" ref="D45:O45" si="5">D36+D44</f>
        <v>275.65999999999997</v>
      </c>
      <c r="E45" s="19">
        <f t="shared" si="5"/>
        <v>33.01</v>
      </c>
      <c r="F45" s="19">
        <f t="shared" si="5"/>
        <v>153.92000000000002</v>
      </c>
      <c r="G45" s="19">
        <f t="shared" si="5"/>
        <v>1000.23</v>
      </c>
      <c r="H45" s="19">
        <f t="shared" si="5"/>
        <v>486.44000000000005</v>
      </c>
      <c r="I45" s="19">
        <f t="shared" si="5"/>
        <v>251.17000000000002</v>
      </c>
      <c r="J45" s="19">
        <f t="shared" si="5"/>
        <v>571.34</v>
      </c>
      <c r="K45" s="19">
        <f t="shared" si="5"/>
        <v>68.47999999999999</v>
      </c>
      <c r="L45" s="19">
        <f t="shared" si="5"/>
        <v>1.264</v>
      </c>
      <c r="M45" s="19">
        <f t="shared" si="5"/>
        <v>24.660000000000004</v>
      </c>
      <c r="N45" s="19">
        <f t="shared" si="5"/>
        <v>9.259999999999998</v>
      </c>
      <c r="O45" s="19">
        <f t="shared" si="5"/>
        <v>73.52</v>
      </c>
      <c r="P45" s="14"/>
      <c r="R45" t="s">
        <v>26</v>
      </c>
    </row>
    <row r="46" spans="1:20">
      <c r="A46" s="37" t="s">
        <v>53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14"/>
    </row>
    <row r="47" spans="1:20">
      <c r="A47" s="37" t="s">
        <v>56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9"/>
      <c r="P47" s="14"/>
    </row>
    <row r="48" spans="1:20">
      <c r="A48" s="6" t="s">
        <v>67</v>
      </c>
      <c r="B48" s="20" t="s">
        <v>68</v>
      </c>
      <c r="C48" s="9">
        <v>200</v>
      </c>
      <c r="D48" s="9">
        <v>5.75</v>
      </c>
      <c r="E48" s="9">
        <v>5.21</v>
      </c>
      <c r="F48" s="9">
        <v>18.84</v>
      </c>
      <c r="G48" s="9">
        <v>145.19999999999999</v>
      </c>
      <c r="H48" s="9">
        <v>161.62</v>
      </c>
      <c r="I48" s="9">
        <v>24.14</v>
      </c>
      <c r="J48" s="9">
        <v>137.97999999999999</v>
      </c>
      <c r="K48" s="9">
        <v>0.51</v>
      </c>
      <c r="L48" s="9">
        <v>0.09</v>
      </c>
      <c r="M48" s="9">
        <v>0.91</v>
      </c>
      <c r="N48" s="9">
        <v>0</v>
      </c>
      <c r="O48" s="9">
        <v>30.6</v>
      </c>
      <c r="P48" s="12"/>
    </row>
    <row r="49" spans="1:21">
      <c r="A49" s="6" t="s">
        <v>22</v>
      </c>
      <c r="B49" s="7" t="s">
        <v>50</v>
      </c>
      <c r="C49" s="8" t="s">
        <v>29</v>
      </c>
      <c r="D49" s="9">
        <v>2.36</v>
      </c>
      <c r="E49" s="9">
        <v>7.49</v>
      </c>
      <c r="F49" s="9">
        <v>14.89</v>
      </c>
      <c r="G49" s="9">
        <v>136</v>
      </c>
      <c r="H49" s="9">
        <v>8.4</v>
      </c>
      <c r="I49" s="9">
        <v>4.2</v>
      </c>
      <c r="J49" s="9">
        <v>2.5</v>
      </c>
      <c r="K49" s="9">
        <v>0.35</v>
      </c>
      <c r="L49" s="9">
        <v>3.4000000000000002E-2</v>
      </c>
      <c r="M49" s="9">
        <v>0</v>
      </c>
      <c r="N49" s="9">
        <v>0</v>
      </c>
      <c r="O49" s="9">
        <v>40</v>
      </c>
      <c r="P49" s="14"/>
    </row>
    <row r="50" spans="1:21">
      <c r="A50" s="6" t="s">
        <v>86</v>
      </c>
      <c r="B50" s="7" t="s">
        <v>126</v>
      </c>
      <c r="C50" s="8" t="s">
        <v>78</v>
      </c>
      <c r="D50" s="9">
        <v>5.6</v>
      </c>
      <c r="E50" s="9">
        <v>1.67</v>
      </c>
      <c r="F50" s="9">
        <v>2.86</v>
      </c>
      <c r="G50" s="9">
        <v>108.81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13"/>
    </row>
    <row r="51" spans="1:21">
      <c r="A51" s="6" t="s">
        <v>83</v>
      </c>
      <c r="B51" s="6" t="s">
        <v>2</v>
      </c>
      <c r="C51" s="9">
        <v>200</v>
      </c>
      <c r="D51" s="9">
        <v>0.53</v>
      </c>
      <c r="E51" s="9">
        <v>0</v>
      </c>
      <c r="F51" s="9">
        <v>9.4700000000000006</v>
      </c>
      <c r="G51" s="9">
        <v>40</v>
      </c>
      <c r="H51" s="9">
        <v>13.6</v>
      </c>
      <c r="I51" s="9">
        <v>11.73</v>
      </c>
      <c r="J51" s="9">
        <v>22.13</v>
      </c>
      <c r="K51" s="9">
        <v>2.13</v>
      </c>
      <c r="L51" s="9">
        <v>0</v>
      </c>
      <c r="M51" s="9">
        <v>0.27</v>
      </c>
      <c r="N51" s="9">
        <v>0</v>
      </c>
      <c r="O51" s="9">
        <v>0</v>
      </c>
      <c r="P51" s="14"/>
    </row>
    <row r="52" spans="1:21">
      <c r="A52" s="6"/>
      <c r="B52" s="18" t="s">
        <v>1</v>
      </c>
      <c r="C52" s="9"/>
      <c r="D52" s="19">
        <f t="shared" ref="D52:O52" si="6">SUM(D48:D51)</f>
        <v>14.239999999999998</v>
      </c>
      <c r="E52" s="19">
        <f t="shared" si="6"/>
        <v>14.37</v>
      </c>
      <c r="F52" s="19">
        <f t="shared" si="6"/>
        <v>46.06</v>
      </c>
      <c r="G52" s="19">
        <f t="shared" si="6"/>
        <v>430.01</v>
      </c>
      <c r="H52" s="19">
        <f t="shared" si="6"/>
        <v>183.62</v>
      </c>
      <c r="I52" s="19">
        <f t="shared" si="6"/>
        <v>40.07</v>
      </c>
      <c r="J52" s="19">
        <f t="shared" si="6"/>
        <v>162.60999999999999</v>
      </c>
      <c r="K52" s="19">
        <f t="shared" si="6"/>
        <v>2.9899999999999998</v>
      </c>
      <c r="L52" s="19">
        <f t="shared" si="6"/>
        <v>0.124</v>
      </c>
      <c r="M52" s="19">
        <f t="shared" si="6"/>
        <v>1.1800000000000002</v>
      </c>
      <c r="N52" s="19">
        <f t="shared" si="6"/>
        <v>0</v>
      </c>
      <c r="O52" s="19">
        <f t="shared" si="6"/>
        <v>70.599999999999994</v>
      </c>
      <c r="P52" s="14"/>
    </row>
    <row r="53" spans="1:21">
      <c r="A53" s="37" t="s">
        <v>44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14"/>
    </row>
    <row r="54" spans="1:21">
      <c r="A54" s="34" t="s">
        <v>123</v>
      </c>
      <c r="B54" s="34" t="s">
        <v>124</v>
      </c>
      <c r="C54" s="31">
        <v>15</v>
      </c>
      <c r="D54" s="31">
        <v>3.48</v>
      </c>
      <c r="E54" s="31">
        <v>4.43</v>
      </c>
      <c r="F54" s="35">
        <v>0</v>
      </c>
      <c r="G54" s="31">
        <v>54.6</v>
      </c>
      <c r="H54" s="36">
        <v>132</v>
      </c>
      <c r="I54" s="35">
        <v>5.25</v>
      </c>
      <c r="J54" s="35">
        <v>75</v>
      </c>
      <c r="K54" s="35">
        <v>0.15</v>
      </c>
      <c r="L54" s="35">
        <v>0.01</v>
      </c>
      <c r="M54" s="35">
        <v>0.105</v>
      </c>
      <c r="N54" s="35">
        <v>0</v>
      </c>
      <c r="O54" s="35">
        <v>39</v>
      </c>
      <c r="P54" s="13"/>
    </row>
    <row r="55" spans="1:21">
      <c r="A55" s="6" t="s">
        <v>76</v>
      </c>
      <c r="B55" s="6" t="s">
        <v>81</v>
      </c>
      <c r="C55" s="9">
        <v>250</v>
      </c>
      <c r="D55" s="9">
        <v>2</v>
      </c>
      <c r="E55" s="9">
        <v>5.0999999999999996</v>
      </c>
      <c r="F55" s="9">
        <v>13.7</v>
      </c>
      <c r="G55" s="9">
        <v>108</v>
      </c>
      <c r="H55" s="9">
        <v>28.27</v>
      </c>
      <c r="I55" s="9">
        <v>24.9</v>
      </c>
      <c r="J55" s="9">
        <v>0</v>
      </c>
      <c r="K55" s="9">
        <v>1.21</v>
      </c>
      <c r="L55" s="9">
        <v>0.05</v>
      </c>
      <c r="M55" s="9">
        <v>4.84</v>
      </c>
      <c r="N55" s="9">
        <v>0</v>
      </c>
      <c r="O55" s="9">
        <v>0</v>
      </c>
      <c r="P55" s="9"/>
      <c r="S55" t="s">
        <v>26</v>
      </c>
      <c r="U55" t="s">
        <v>26</v>
      </c>
    </row>
    <row r="56" spans="1:21">
      <c r="A56" s="6" t="s">
        <v>82</v>
      </c>
      <c r="B56" s="6" t="s">
        <v>60</v>
      </c>
      <c r="C56" s="9">
        <v>100</v>
      </c>
      <c r="D56" s="9">
        <v>21.1</v>
      </c>
      <c r="E56" s="9">
        <v>13.6</v>
      </c>
      <c r="F56" s="9">
        <v>0</v>
      </c>
      <c r="G56" s="9">
        <v>206.25</v>
      </c>
      <c r="H56" s="9">
        <v>39</v>
      </c>
      <c r="I56" s="9">
        <v>20</v>
      </c>
      <c r="J56" s="9">
        <v>143</v>
      </c>
      <c r="K56" s="9">
        <v>1.8</v>
      </c>
      <c r="L56" s="9">
        <v>0.04</v>
      </c>
      <c r="M56" s="9">
        <v>0</v>
      </c>
      <c r="N56" s="9">
        <v>0</v>
      </c>
      <c r="O56" s="9">
        <v>20</v>
      </c>
      <c r="P56" s="14"/>
      <c r="R56" t="s">
        <v>26</v>
      </c>
    </row>
    <row r="57" spans="1:21">
      <c r="A57" s="6" t="s">
        <v>88</v>
      </c>
      <c r="B57" s="6" t="s">
        <v>127</v>
      </c>
      <c r="C57" s="9">
        <v>180</v>
      </c>
      <c r="D57" s="9">
        <v>8.9499999999999993</v>
      </c>
      <c r="E57" s="9">
        <v>6.73</v>
      </c>
      <c r="F57" s="9">
        <v>43</v>
      </c>
      <c r="G57" s="9">
        <v>276.52999999999997</v>
      </c>
      <c r="H57" s="9">
        <v>15.57</v>
      </c>
      <c r="I57" s="9">
        <v>81</v>
      </c>
      <c r="J57" s="9">
        <v>250.2</v>
      </c>
      <c r="K57" s="9">
        <v>4.7300000000000004</v>
      </c>
      <c r="L57" s="9">
        <v>0.22</v>
      </c>
      <c r="M57" s="9">
        <v>0</v>
      </c>
      <c r="N57" s="9">
        <v>1</v>
      </c>
      <c r="O57" s="9">
        <v>0.02</v>
      </c>
    </row>
    <row r="58" spans="1:21">
      <c r="A58" s="6" t="s">
        <v>65</v>
      </c>
      <c r="B58" s="6" t="s">
        <v>128</v>
      </c>
      <c r="C58" s="9">
        <v>200</v>
      </c>
      <c r="D58" s="9">
        <v>0.2</v>
      </c>
      <c r="E58" s="9">
        <v>0</v>
      </c>
      <c r="F58" s="9">
        <v>3.9</v>
      </c>
      <c r="G58" s="9">
        <v>16</v>
      </c>
      <c r="H58" s="9">
        <v>8.48</v>
      </c>
      <c r="I58" s="9">
        <v>2.66</v>
      </c>
      <c r="J58" s="9">
        <v>0</v>
      </c>
      <c r="K58" s="9">
        <v>0.7</v>
      </c>
      <c r="L58" s="9">
        <v>0.01</v>
      </c>
      <c r="M58" s="9">
        <v>1.36</v>
      </c>
      <c r="N58" s="9">
        <v>0</v>
      </c>
      <c r="O58" s="9">
        <v>0</v>
      </c>
      <c r="P58" s="13"/>
    </row>
    <row r="59" spans="1:21">
      <c r="A59" s="6" t="s">
        <v>86</v>
      </c>
      <c r="B59" s="6" t="s">
        <v>129</v>
      </c>
      <c r="C59" s="9">
        <v>30</v>
      </c>
      <c r="D59" s="9">
        <v>2.5299999999999998</v>
      </c>
      <c r="E59" s="9">
        <v>7.55</v>
      </c>
      <c r="F59" s="9">
        <v>14.62</v>
      </c>
      <c r="G59" s="9">
        <v>136</v>
      </c>
      <c r="H59" s="9">
        <v>9.3000000000000007</v>
      </c>
      <c r="I59" s="9">
        <v>10</v>
      </c>
      <c r="J59" s="9">
        <v>42.4</v>
      </c>
      <c r="K59" s="9">
        <v>0.62</v>
      </c>
      <c r="L59" s="9">
        <v>0.05</v>
      </c>
      <c r="M59" s="9">
        <v>0</v>
      </c>
      <c r="N59" s="9">
        <v>0.36</v>
      </c>
      <c r="O59" s="9">
        <v>0</v>
      </c>
      <c r="P59" s="14"/>
      <c r="R59" t="s">
        <v>26</v>
      </c>
    </row>
    <row r="60" spans="1:21">
      <c r="A60" s="6"/>
      <c r="B60" s="18" t="s">
        <v>1</v>
      </c>
      <c r="C60" s="9"/>
      <c r="D60" s="19">
        <f t="shared" ref="D60:O60" si="7">SUM(D54:D59)</f>
        <v>38.260000000000005</v>
      </c>
      <c r="E60" s="19">
        <f t="shared" si="7"/>
        <v>37.409999999999997</v>
      </c>
      <c r="F60" s="19">
        <f t="shared" si="7"/>
        <v>75.22</v>
      </c>
      <c r="G60" s="19">
        <f t="shared" si="7"/>
        <v>797.38</v>
      </c>
      <c r="H60" s="19">
        <f t="shared" si="7"/>
        <v>232.62</v>
      </c>
      <c r="I60" s="19">
        <f t="shared" si="7"/>
        <v>143.81</v>
      </c>
      <c r="J60" s="19">
        <f t="shared" si="7"/>
        <v>510.59999999999997</v>
      </c>
      <c r="K60" s="19">
        <f t="shared" si="7"/>
        <v>9.2099999999999991</v>
      </c>
      <c r="L60" s="19">
        <f t="shared" si="7"/>
        <v>0.38</v>
      </c>
      <c r="M60" s="19">
        <f t="shared" si="7"/>
        <v>6.3050000000000006</v>
      </c>
      <c r="N60" s="19">
        <f t="shared" si="7"/>
        <v>1.3599999999999999</v>
      </c>
      <c r="O60" s="19">
        <f t="shared" si="7"/>
        <v>59.02</v>
      </c>
      <c r="P60" s="14"/>
    </row>
    <row r="61" spans="1:21">
      <c r="A61" s="6"/>
      <c r="B61" s="18" t="s">
        <v>42</v>
      </c>
      <c r="C61" s="9"/>
      <c r="D61" s="19">
        <f>D52+D60</f>
        <v>52.5</v>
      </c>
      <c r="E61" s="19">
        <f t="shared" ref="E61:O61" si="8">E52+E60</f>
        <v>51.779999999999994</v>
      </c>
      <c r="F61" s="19">
        <f t="shared" si="8"/>
        <v>121.28</v>
      </c>
      <c r="G61" s="19">
        <f t="shared" si="8"/>
        <v>1227.3899999999999</v>
      </c>
      <c r="H61" s="19">
        <f t="shared" si="8"/>
        <v>416.24</v>
      </c>
      <c r="I61" s="19">
        <f t="shared" si="8"/>
        <v>183.88</v>
      </c>
      <c r="J61" s="19">
        <f t="shared" si="8"/>
        <v>673.20999999999992</v>
      </c>
      <c r="K61" s="19">
        <f t="shared" si="8"/>
        <v>12.2</v>
      </c>
      <c r="L61" s="19">
        <f t="shared" si="8"/>
        <v>0.504</v>
      </c>
      <c r="M61" s="19">
        <f t="shared" si="8"/>
        <v>7.4850000000000012</v>
      </c>
      <c r="N61" s="19">
        <f t="shared" si="8"/>
        <v>1.3599999999999999</v>
      </c>
      <c r="O61" s="19">
        <f t="shared" si="8"/>
        <v>129.62</v>
      </c>
      <c r="P61" s="13"/>
      <c r="Q61" t="s">
        <v>26</v>
      </c>
      <c r="R61" t="s">
        <v>26</v>
      </c>
    </row>
    <row r="62" spans="1:21">
      <c r="A62" s="37" t="s">
        <v>54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9"/>
      <c r="P62" s="13"/>
    </row>
    <row r="63" spans="1:21">
      <c r="A63" s="37" t="s">
        <v>56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9"/>
      <c r="P63" s="14"/>
      <c r="R63" t="s">
        <v>26</v>
      </c>
    </row>
    <row r="64" spans="1:21">
      <c r="A64" s="6" t="s">
        <v>109</v>
      </c>
      <c r="B64" s="20" t="s">
        <v>59</v>
      </c>
      <c r="C64" s="9">
        <v>200</v>
      </c>
      <c r="D64" s="9">
        <v>6.1</v>
      </c>
      <c r="E64" s="9">
        <v>4</v>
      </c>
      <c r="F64" s="9">
        <v>36.96</v>
      </c>
      <c r="G64" s="9">
        <v>208.24</v>
      </c>
      <c r="H64" s="9">
        <v>221.6</v>
      </c>
      <c r="I64" s="9">
        <v>76.900000000000006</v>
      </c>
      <c r="J64" s="9">
        <v>315.39999999999998</v>
      </c>
      <c r="K64" s="9">
        <v>2.1</v>
      </c>
      <c r="L64" s="9">
        <v>0.22</v>
      </c>
      <c r="M64" s="9">
        <v>2.08</v>
      </c>
      <c r="N64" s="9">
        <v>0.86</v>
      </c>
      <c r="O64" s="9">
        <v>32</v>
      </c>
      <c r="P64" s="14"/>
    </row>
    <row r="65" spans="1:20">
      <c r="A65" s="34" t="s">
        <v>123</v>
      </c>
      <c r="B65" s="34" t="s">
        <v>124</v>
      </c>
      <c r="C65" s="31">
        <v>15</v>
      </c>
      <c r="D65" s="31">
        <v>3.48</v>
      </c>
      <c r="E65" s="31">
        <v>4.43</v>
      </c>
      <c r="F65" s="35">
        <v>0</v>
      </c>
      <c r="G65" s="31">
        <v>54.6</v>
      </c>
      <c r="H65" s="36">
        <v>132</v>
      </c>
      <c r="I65" s="35">
        <v>5.25</v>
      </c>
      <c r="J65" s="35">
        <v>75</v>
      </c>
      <c r="K65" s="35">
        <v>0.15</v>
      </c>
      <c r="L65" s="35">
        <v>0.01</v>
      </c>
      <c r="M65" s="35">
        <v>0.105</v>
      </c>
      <c r="N65" s="35">
        <v>0</v>
      </c>
      <c r="O65" s="35">
        <v>39</v>
      </c>
      <c r="P65" s="14"/>
    </row>
    <row r="66" spans="1:20">
      <c r="A66" s="6" t="s">
        <v>84</v>
      </c>
      <c r="B66" s="6" t="s">
        <v>75</v>
      </c>
      <c r="C66" s="9">
        <v>200</v>
      </c>
      <c r="D66" s="9">
        <v>1.4</v>
      </c>
      <c r="E66" s="9">
        <v>1.4</v>
      </c>
      <c r="F66" s="9">
        <v>12.5</v>
      </c>
      <c r="G66" s="9">
        <v>66</v>
      </c>
      <c r="H66" s="9">
        <v>51.37</v>
      </c>
      <c r="I66" s="9">
        <v>5.6</v>
      </c>
      <c r="J66" s="9">
        <v>86.56</v>
      </c>
      <c r="K66" s="9">
        <v>0.04</v>
      </c>
      <c r="L66" s="9">
        <v>0.01</v>
      </c>
      <c r="M66" s="9">
        <v>0.08</v>
      </c>
      <c r="N66" s="9">
        <v>0</v>
      </c>
      <c r="O66" s="9">
        <v>10</v>
      </c>
      <c r="P66" s="14"/>
      <c r="R66" t="s">
        <v>26</v>
      </c>
    </row>
    <row r="67" spans="1:20">
      <c r="A67" s="6" t="s">
        <v>86</v>
      </c>
      <c r="B67" s="6" t="s">
        <v>0</v>
      </c>
      <c r="C67" s="9">
        <v>30</v>
      </c>
      <c r="D67" s="9">
        <v>2.37</v>
      </c>
      <c r="E67" s="9">
        <v>0.3</v>
      </c>
      <c r="F67" s="9">
        <v>14.49</v>
      </c>
      <c r="G67" s="9">
        <v>70.14</v>
      </c>
      <c r="H67" s="9">
        <v>6.9</v>
      </c>
      <c r="I67" s="9">
        <v>9.9</v>
      </c>
      <c r="J67" s="9">
        <v>26.1</v>
      </c>
      <c r="K67" s="9">
        <v>0.33</v>
      </c>
      <c r="L67" s="9">
        <v>0.03</v>
      </c>
      <c r="M67" s="9">
        <v>0</v>
      </c>
      <c r="N67" s="9">
        <v>0.39</v>
      </c>
      <c r="O67" s="9">
        <v>0</v>
      </c>
      <c r="P67" s="14"/>
    </row>
    <row r="68" spans="1:20">
      <c r="A68" s="6"/>
      <c r="B68" s="18" t="s">
        <v>1</v>
      </c>
      <c r="C68" s="9"/>
      <c r="D68" s="19">
        <f t="shared" ref="D68:O68" si="9">SUM(D64:D67)</f>
        <v>13.350000000000001</v>
      </c>
      <c r="E68" s="19">
        <f t="shared" si="9"/>
        <v>10.130000000000001</v>
      </c>
      <c r="F68" s="19">
        <f t="shared" si="9"/>
        <v>63.95</v>
      </c>
      <c r="G68" s="19">
        <f t="shared" si="9"/>
        <v>398.98</v>
      </c>
      <c r="H68" s="19">
        <f t="shared" si="9"/>
        <v>411.87</v>
      </c>
      <c r="I68" s="19">
        <f t="shared" si="9"/>
        <v>97.65</v>
      </c>
      <c r="J68" s="19">
        <f t="shared" si="9"/>
        <v>503.06</v>
      </c>
      <c r="K68" s="19">
        <f t="shared" si="9"/>
        <v>2.62</v>
      </c>
      <c r="L68" s="19">
        <f t="shared" si="9"/>
        <v>0.27</v>
      </c>
      <c r="M68" s="19">
        <f t="shared" si="9"/>
        <v>2.2650000000000001</v>
      </c>
      <c r="N68" s="19">
        <f t="shared" si="9"/>
        <v>1.25</v>
      </c>
      <c r="O68" s="19">
        <f t="shared" si="9"/>
        <v>81</v>
      </c>
      <c r="P68" s="13"/>
      <c r="R68" t="s">
        <v>26</v>
      </c>
    </row>
    <row r="69" spans="1:20">
      <c r="A69" s="37" t="s">
        <v>44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9"/>
      <c r="P69" s="14"/>
      <c r="Q69" t="s">
        <v>26</v>
      </c>
    </row>
    <row r="70" spans="1:20">
      <c r="A70" s="6" t="s">
        <v>112</v>
      </c>
      <c r="B70" s="29" t="s">
        <v>140</v>
      </c>
      <c r="C70" s="8" t="s">
        <v>100</v>
      </c>
      <c r="D70" s="9">
        <v>1.395</v>
      </c>
      <c r="E70" s="9">
        <v>0.09</v>
      </c>
      <c r="F70" s="9">
        <v>2.93</v>
      </c>
      <c r="G70" s="9">
        <v>18</v>
      </c>
      <c r="H70" s="9">
        <v>9</v>
      </c>
      <c r="I70" s="9">
        <v>9.4499999999999993</v>
      </c>
      <c r="J70" s="9">
        <v>27.9</v>
      </c>
      <c r="K70" s="9">
        <v>0.32</v>
      </c>
      <c r="L70" s="9">
        <v>5.0000000000000001E-3</v>
      </c>
      <c r="M70" s="9">
        <v>0.32</v>
      </c>
      <c r="N70" s="9">
        <v>0</v>
      </c>
      <c r="O70" s="9">
        <v>0</v>
      </c>
      <c r="P70" s="14"/>
      <c r="T70" t="s">
        <v>26</v>
      </c>
    </row>
    <row r="71" spans="1:20">
      <c r="A71" s="6" t="s">
        <v>46</v>
      </c>
      <c r="B71" s="6" t="s">
        <v>45</v>
      </c>
      <c r="C71" s="9">
        <v>250</v>
      </c>
      <c r="D71" s="9">
        <v>2.68</v>
      </c>
      <c r="E71" s="9">
        <v>2.8</v>
      </c>
      <c r="F71" s="9">
        <v>17.14</v>
      </c>
      <c r="G71" s="9">
        <v>104.5</v>
      </c>
      <c r="H71" s="9">
        <v>26.1</v>
      </c>
      <c r="I71" s="9">
        <v>28.5</v>
      </c>
      <c r="J71" s="9">
        <v>82.65</v>
      </c>
      <c r="K71" s="9">
        <v>1.3</v>
      </c>
      <c r="L71" s="9">
        <v>0.11</v>
      </c>
      <c r="M71" s="9">
        <v>8.25</v>
      </c>
      <c r="N71" s="9">
        <v>0</v>
      </c>
      <c r="O71" s="9">
        <v>0</v>
      </c>
      <c r="P71" s="14"/>
      <c r="Q71" t="s">
        <v>26</v>
      </c>
    </row>
    <row r="72" spans="1:20">
      <c r="A72" s="6" t="s">
        <v>57</v>
      </c>
      <c r="B72" s="6" t="s">
        <v>136</v>
      </c>
      <c r="C72" s="9">
        <v>100</v>
      </c>
      <c r="D72" s="31">
        <v>14.13</v>
      </c>
      <c r="E72" s="31">
        <v>11.63</v>
      </c>
      <c r="F72" s="31">
        <v>12.13</v>
      </c>
      <c r="G72" s="31">
        <v>210</v>
      </c>
      <c r="H72" s="31">
        <v>8.6999999999999994E-2</v>
      </c>
      <c r="I72" s="31">
        <v>0.15</v>
      </c>
      <c r="J72" s="31">
        <v>3.58</v>
      </c>
      <c r="K72" s="31">
        <v>0</v>
      </c>
      <c r="L72" s="31">
        <v>43.86</v>
      </c>
      <c r="M72" s="31">
        <v>29.54</v>
      </c>
      <c r="N72" s="31">
        <v>0</v>
      </c>
      <c r="O72" s="31">
        <v>1.34</v>
      </c>
      <c r="P72" s="12"/>
    </row>
    <row r="73" spans="1:20">
      <c r="A73" s="6" t="s">
        <v>61</v>
      </c>
      <c r="B73" s="6" t="s">
        <v>62</v>
      </c>
      <c r="C73" s="9">
        <v>180</v>
      </c>
      <c r="D73" s="9">
        <v>3.67</v>
      </c>
      <c r="E73" s="9">
        <v>5.76</v>
      </c>
      <c r="F73" s="9">
        <v>24.53</v>
      </c>
      <c r="G73" s="9">
        <v>164.7</v>
      </c>
      <c r="H73" s="6">
        <v>44.37</v>
      </c>
      <c r="I73" s="9">
        <v>33.299999999999997</v>
      </c>
      <c r="J73" s="9">
        <v>103.91</v>
      </c>
      <c r="K73" s="9">
        <v>1.21</v>
      </c>
      <c r="L73" s="9">
        <v>0.16</v>
      </c>
      <c r="M73" s="9">
        <v>21.8</v>
      </c>
      <c r="N73" s="9">
        <v>0</v>
      </c>
      <c r="O73" s="9">
        <v>30.6</v>
      </c>
      <c r="P73" s="14"/>
      <c r="S73" t="s">
        <v>26</v>
      </c>
      <c r="T73" t="s">
        <v>26</v>
      </c>
    </row>
    <row r="74" spans="1:20">
      <c r="A74" s="6" t="s">
        <v>99</v>
      </c>
      <c r="B74" s="6" t="s">
        <v>138</v>
      </c>
      <c r="C74" s="9">
        <v>200</v>
      </c>
      <c r="D74" s="9">
        <v>1.1599999999999999</v>
      </c>
      <c r="E74" s="9">
        <v>0.3</v>
      </c>
      <c r="F74" s="9">
        <v>47.26</v>
      </c>
      <c r="G74" s="9">
        <v>196.38</v>
      </c>
      <c r="H74" s="9">
        <v>5.84</v>
      </c>
      <c r="I74" s="9">
        <v>33</v>
      </c>
      <c r="J74" s="9">
        <v>46</v>
      </c>
      <c r="K74" s="9">
        <v>0.96</v>
      </c>
      <c r="L74" s="9">
        <v>0.02</v>
      </c>
      <c r="M74" s="9">
        <v>0.8</v>
      </c>
      <c r="N74" s="9">
        <v>0.2</v>
      </c>
      <c r="O74" s="9">
        <v>0</v>
      </c>
      <c r="P74" s="13"/>
    </row>
    <row r="75" spans="1:20">
      <c r="A75" s="6" t="s">
        <v>86</v>
      </c>
      <c r="B75" s="6" t="s">
        <v>129</v>
      </c>
      <c r="C75" s="9">
        <v>30</v>
      </c>
      <c r="D75" s="9">
        <v>2.5299999999999998</v>
      </c>
      <c r="E75" s="9">
        <v>7.55</v>
      </c>
      <c r="F75" s="9">
        <v>14.62</v>
      </c>
      <c r="G75" s="9">
        <v>136</v>
      </c>
      <c r="H75" s="9">
        <v>9.3000000000000007</v>
      </c>
      <c r="I75" s="9">
        <v>10</v>
      </c>
      <c r="J75" s="9">
        <v>42.4</v>
      </c>
      <c r="K75" s="9">
        <v>0.62</v>
      </c>
      <c r="L75" s="9">
        <v>0.05</v>
      </c>
      <c r="M75" s="9">
        <v>0</v>
      </c>
      <c r="N75" s="9">
        <v>0.36</v>
      </c>
      <c r="O75" s="9">
        <v>0</v>
      </c>
      <c r="P75" s="14"/>
    </row>
    <row r="76" spans="1:20">
      <c r="A76" s="6"/>
      <c r="B76" s="18" t="s">
        <v>1</v>
      </c>
      <c r="C76" s="9"/>
      <c r="D76" s="19">
        <f t="shared" ref="D76:O76" si="10">SUM(D70:D75)</f>
        <v>25.565000000000001</v>
      </c>
      <c r="E76" s="19">
        <f t="shared" si="10"/>
        <v>28.130000000000003</v>
      </c>
      <c r="F76" s="19">
        <f t="shared" si="10"/>
        <v>118.61000000000001</v>
      </c>
      <c r="G76" s="19">
        <f t="shared" si="10"/>
        <v>829.57999999999993</v>
      </c>
      <c r="H76" s="19">
        <f t="shared" si="10"/>
        <v>94.697000000000003</v>
      </c>
      <c r="I76" s="19">
        <f t="shared" si="10"/>
        <v>114.4</v>
      </c>
      <c r="J76" s="19">
        <f t="shared" si="10"/>
        <v>306.44</v>
      </c>
      <c r="K76" s="19">
        <f t="shared" si="10"/>
        <v>4.41</v>
      </c>
      <c r="L76" s="19">
        <f t="shared" si="10"/>
        <v>44.204999999999998</v>
      </c>
      <c r="M76" s="19">
        <f t="shared" si="10"/>
        <v>60.709999999999994</v>
      </c>
      <c r="N76" s="19">
        <f t="shared" si="10"/>
        <v>0.56000000000000005</v>
      </c>
      <c r="O76" s="19">
        <f t="shared" si="10"/>
        <v>31.94</v>
      </c>
      <c r="P76" s="14"/>
    </row>
    <row r="77" spans="1:20">
      <c r="A77" s="6"/>
      <c r="B77" s="18" t="s">
        <v>42</v>
      </c>
      <c r="C77" s="9"/>
      <c r="D77" s="19">
        <f>D68+D76</f>
        <v>38.915000000000006</v>
      </c>
      <c r="E77" s="19">
        <f t="shared" ref="E77:O77" si="11">E68+E76</f>
        <v>38.260000000000005</v>
      </c>
      <c r="F77" s="19">
        <f t="shared" si="11"/>
        <v>182.56</v>
      </c>
      <c r="G77" s="19">
        <f t="shared" si="11"/>
        <v>1228.56</v>
      </c>
      <c r="H77" s="19">
        <f t="shared" si="11"/>
        <v>506.56700000000001</v>
      </c>
      <c r="I77" s="19">
        <f t="shared" si="11"/>
        <v>212.05</v>
      </c>
      <c r="J77" s="19">
        <f t="shared" si="11"/>
        <v>809.5</v>
      </c>
      <c r="K77" s="19">
        <f t="shared" si="11"/>
        <v>7.03</v>
      </c>
      <c r="L77" s="19">
        <f t="shared" si="11"/>
        <v>44.475000000000001</v>
      </c>
      <c r="M77" s="19">
        <f t="shared" si="11"/>
        <v>62.974999999999994</v>
      </c>
      <c r="N77" s="19">
        <f t="shared" si="11"/>
        <v>1.81</v>
      </c>
      <c r="O77" s="19">
        <f t="shared" si="11"/>
        <v>112.94</v>
      </c>
      <c r="P77" s="14"/>
      <c r="R77" t="s">
        <v>26</v>
      </c>
    </row>
    <row r="78" spans="1:20">
      <c r="A78" s="37" t="s">
        <v>63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9"/>
      <c r="P78" s="14"/>
    </row>
    <row r="79" spans="1:20">
      <c r="A79" s="37" t="s">
        <v>56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9"/>
      <c r="P79" s="13"/>
    </row>
    <row r="80" spans="1:20">
      <c r="A80" s="6" t="s">
        <v>23</v>
      </c>
      <c r="B80" s="20" t="s">
        <v>110</v>
      </c>
      <c r="C80" s="9">
        <v>200</v>
      </c>
      <c r="D80" s="9">
        <v>7.04</v>
      </c>
      <c r="E80" s="9">
        <v>7.6</v>
      </c>
      <c r="F80" s="9">
        <v>36.799999999999997</v>
      </c>
      <c r="G80" s="9">
        <v>245</v>
      </c>
      <c r="H80" s="9">
        <v>146.9</v>
      </c>
      <c r="I80" s="9">
        <v>33.799999999999997</v>
      </c>
      <c r="J80" s="9">
        <v>0</v>
      </c>
      <c r="K80" s="9">
        <v>0.9</v>
      </c>
      <c r="L80" s="9">
        <v>0.13</v>
      </c>
      <c r="M80" s="9">
        <v>0.5</v>
      </c>
      <c r="N80" s="9">
        <v>0</v>
      </c>
      <c r="O80" s="9">
        <v>0</v>
      </c>
      <c r="P80" s="15"/>
    </row>
    <row r="81" spans="1:16" ht="15" customHeight="1">
      <c r="A81" s="6" t="s">
        <v>22</v>
      </c>
      <c r="B81" s="7" t="s">
        <v>50</v>
      </c>
      <c r="C81" s="8" t="s">
        <v>29</v>
      </c>
      <c r="D81" s="9">
        <v>2.36</v>
      </c>
      <c r="E81" s="9">
        <v>7.49</v>
      </c>
      <c r="F81" s="9">
        <v>14.89</v>
      </c>
      <c r="G81" s="9">
        <v>136</v>
      </c>
      <c r="H81" s="9">
        <v>8.4</v>
      </c>
      <c r="I81" s="9">
        <v>4.2</v>
      </c>
      <c r="J81" s="9">
        <v>2.5</v>
      </c>
      <c r="K81" s="9">
        <v>0.35</v>
      </c>
      <c r="L81" s="9">
        <v>3.4000000000000002E-2</v>
      </c>
      <c r="M81" s="9">
        <v>0</v>
      </c>
      <c r="N81" s="9">
        <v>0</v>
      </c>
      <c r="O81" s="9">
        <v>40</v>
      </c>
      <c r="P81" s="5"/>
    </row>
    <row r="82" spans="1:16" ht="27.75" customHeight="1">
      <c r="A82" s="6" t="s">
        <v>36</v>
      </c>
      <c r="B82" s="33" t="s">
        <v>117</v>
      </c>
      <c r="C82" s="9">
        <v>200</v>
      </c>
      <c r="D82" s="9">
        <v>3.28</v>
      </c>
      <c r="E82" s="9">
        <v>3</v>
      </c>
      <c r="F82" s="9">
        <v>20.64</v>
      </c>
      <c r="G82" s="9">
        <v>122.6</v>
      </c>
      <c r="H82" s="9">
        <v>7.38</v>
      </c>
      <c r="I82" s="9">
        <v>1.62</v>
      </c>
      <c r="J82" s="9">
        <v>0</v>
      </c>
      <c r="K82" s="9">
        <v>0</v>
      </c>
      <c r="L82" s="9">
        <v>0.04</v>
      </c>
      <c r="M82" s="9">
        <v>0.52</v>
      </c>
      <c r="N82" s="9">
        <v>8</v>
      </c>
      <c r="O82" s="9">
        <v>12</v>
      </c>
      <c r="P82" s="5"/>
    </row>
    <row r="83" spans="1:16">
      <c r="A83" s="6"/>
      <c r="B83" s="18" t="s">
        <v>1</v>
      </c>
      <c r="C83" s="9"/>
      <c r="D83" s="19">
        <f>SUM(D80:D82)</f>
        <v>12.68</v>
      </c>
      <c r="E83" s="19">
        <f t="shared" ref="E83:O83" si="12">SUM(E80:E82)</f>
        <v>18.09</v>
      </c>
      <c r="F83" s="19">
        <f t="shared" si="12"/>
        <v>72.33</v>
      </c>
      <c r="G83" s="19">
        <f t="shared" si="12"/>
        <v>503.6</v>
      </c>
      <c r="H83" s="19">
        <f t="shared" si="12"/>
        <v>162.68</v>
      </c>
      <c r="I83" s="19">
        <f t="shared" si="12"/>
        <v>39.619999999999997</v>
      </c>
      <c r="J83" s="19">
        <f t="shared" si="12"/>
        <v>2.5</v>
      </c>
      <c r="K83" s="19">
        <f t="shared" si="12"/>
        <v>1.25</v>
      </c>
      <c r="L83" s="19">
        <f t="shared" si="12"/>
        <v>0.20400000000000001</v>
      </c>
      <c r="M83" s="19">
        <f t="shared" si="12"/>
        <v>1.02</v>
      </c>
      <c r="N83" s="19">
        <f t="shared" si="12"/>
        <v>8</v>
      </c>
      <c r="O83" s="19">
        <f t="shared" si="12"/>
        <v>52</v>
      </c>
      <c r="P83" s="5"/>
    </row>
    <row r="84" spans="1:16">
      <c r="A84" s="37" t="s">
        <v>44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9"/>
    </row>
    <row r="85" spans="1:16">
      <c r="A85" s="6" t="s">
        <v>145</v>
      </c>
      <c r="B85" s="7" t="s">
        <v>146</v>
      </c>
      <c r="C85" s="8" t="s">
        <v>100</v>
      </c>
      <c r="D85" s="9">
        <v>1.2</v>
      </c>
      <c r="E85" s="9">
        <v>5.4</v>
      </c>
      <c r="F85" s="9">
        <v>5.0999999999999996</v>
      </c>
      <c r="G85" s="9">
        <v>73.2</v>
      </c>
      <c r="H85" s="9">
        <v>24.6</v>
      </c>
      <c r="I85" s="9">
        <v>9</v>
      </c>
      <c r="J85" s="9">
        <v>22.2</v>
      </c>
      <c r="K85" s="9">
        <v>0.42</v>
      </c>
      <c r="L85" s="9">
        <v>0.01</v>
      </c>
      <c r="M85" s="9">
        <v>4.2</v>
      </c>
      <c r="N85" s="9">
        <v>0</v>
      </c>
      <c r="O85" s="9">
        <v>0</v>
      </c>
    </row>
    <row r="86" spans="1:16">
      <c r="A86" s="6" t="s">
        <v>105</v>
      </c>
      <c r="B86" s="6" t="s">
        <v>98</v>
      </c>
      <c r="C86" s="9">
        <v>250</v>
      </c>
      <c r="D86" s="9">
        <v>8.4499999999999993</v>
      </c>
      <c r="E86" s="9">
        <v>8.2799999999999994</v>
      </c>
      <c r="F86" s="9">
        <v>2.48</v>
      </c>
      <c r="G86" s="9">
        <v>160.78</v>
      </c>
      <c r="H86" s="9">
        <v>31.65</v>
      </c>
      <c r="I86" s="9">
        <v>46.05</v>
      </c>
      <c r="J86" s="9">
        <v>175.7</v>
      </c>
      <c r="K86" s="9">
        <v>1.25</v>
      </c>
      <c r="L86" s="9">
        <v>0.11</v>
      </c>
      <c r="M86" s="9">
        <v>6.88</v>
      </c>
      <c r="N86" s="9">
        <v>0.88</v>
      </c>
      <c r="O86" s="9">
        <v>15</v>
      </c>
    </row>
    <row r="87" spans="1:16">
      <c r="A87" s="6" t="s">
        <v>69</v>
      </c>
      <c r="B87" s="6" t="s">
        <v>115</v>
      </c>
      <c r="C87" s="9">
        <v>70</v>
      </c>
      <c r="D87" s="9">
        <v>11</v>
      </c>
      <c r="E87" s="9">
        <v>17.2</v>
      </c>
      <c r="F87" s="9">
        <v>6.57</v>
      </c>
      <c r="G87" s="9">
        <v>225</v>
      </c>
      <c r="H87" s="9">
        <v>43.22</v>
      </c>
      <c r="I87" s="9">
        <v>65.25</v>
      </c>
      <c r="J87" s="9">
        <v>0</v>
      </c>
      <c r="K87" s="9">
        <v>1.71</v>
      </c>
      <c r="L87" s="9">
        <v>0.3</v>
      </c>
      <c r="M87" s="9">
        <v>8.14</v>
      </c>
      <c r="N87" s="9">
        <v>0</v>
      </c>
      <c r="O87" s="9">
        <v>0</v>
      </c>
    </row>
    <row r="88" spans="1:16">
      <c r="A88" s="6" t="s">
        <v>58</v>
      </c>
      <c r="B88" s="6" t="s">
        <v>130</v>
      </c>
      <c r="C88" s="9">
        <v>180</v>
      </c>
      <c r="D88" s="9">
        <v>6.62</v>
      </c>
      <c r="E88" s="9">
        <v>5.42</v>
      </c>
      <c r="F88" s="9">
        <v>31.73</v>
      </c>
      <c r="G88" s="9">
        <v>202.14</v>
      </c>
      <c r="H88" s="9">
        <v>5.83</v>
      </c>
      <c r="I88" s="9">
        <v>25.34</v>
      </c>
      <c r="J88" s="9">
        <v>44.6</v>
      </c>
      <c r="K88" s="9">
        <v>1.33</v>
      </c>
      <c r="L88" s="9">
        <v>7.0000000000000007E-2</v>
      </c>
      <c r="M88" s="9">
        <v>0</v>
      </c>
      <c r="N88" s="9">
        <v>0</v>
      </c>
      <c r="O88" s="9">
        <v>25.2</v>
      </c>
    </row>
    <row r="89" spans="1:16">
      <c r="A89" s="6" t="s">
        <v>118</v>
      </c>
      <c r="B89" s="6" t="s">
        <v>111</v>
      </c>
      <c r="C89" s="9">
        <v>200</v>
      </c>
      <c r="D89" s="9">
        <v>0.53</v>
      </c>
      <c r="E89" s="9">
        <v>0</v>
      </c>
      <c r="F89" s="9">
        <v>0</v>
      </c>
      <c r="G89" s="9">
        <v>41.6</v>
      </c>
      <c r="H89" s="9">
        <v>15.33</v>
      </c>
      <c r="I89" s="9">
        <v>12.27</v>
      </c>
      <c r="J89" s="9">
        <v>23.2</v>
      </c>
      <c r="K89" s="9">
        <v>2.13</v>
      </c>
      <c r="L89" s="9">
        <v>0</v>
      </c>
      <c r="M89" s="9">
        <v>2.13</v>
      </c>
      <c r="N89" s="9">
        <v>0</v>
      </c>
      <c r="O89" s="9">
        <v>0</v>
      </c>
    </row>
    <row r="90" spans="1:16">
      <c r="A90" s="6" t="s">
        <v>86</v>
      </c>
      <c r="B90" s="6" t="s">
        <v>129</v>
      </c>
      <c r="C90" s="9">
        <v>30</v>
      </c>
      <c r="D90" s="9">
        <v>2.5299999999999998</v>
      </c>
      <c r="E90" s="9">
        <v>7.55</v>
      </c>
      <c r="F90" s="9">
        <v>14.62</v>
      </c>
      <c r="G90" s="9">
        <v>136</v>
      </c>
      <c r="H90" s="9">
        <v>9.3000000000000007</v>
      </c>
      <c r="I90" s="9">
        <v>10</v>
      </c>
      <c r="J90" s="9">
        <v>42.4</v>
      </c>
      <c r="K90" s="9">
        <v>0.62</v>
      </c>
      <c r="L90" s="9">
        <v>0.05</v>
      </c>
      <c r="M90" s="9">
        <v>0</v>
      </c>
      <c r="N90" s="9">
        <v>0.36</v>
      </c>
      <c r="O90" s="9">
        <v>0</v>
      </c>
    </row>
    <row r="91" spans="1:16">
      <c r="A91" s="6" t="s">
        <v>47</v>
      </c>
      <c r="B91" s="6" t="s">
        <v>139</v>
      </c>
      <c r="C91" s="9">
        <v>100</v>
      </c>
      <c r="D91" s="9">
        <v>0.4</v>
      </c>
      <c r="E91" s="9">
        <v>0.4</v>
      </c>
      <c r="F91" s="9">
        <v>9.8000000000000007</v>
      </c>
      <c r="G91" s="9">
        <v>47</v>
      </c>
      <c r="H91" s="9">
        <v>16</v>
      </c>
      <c r="I91" s="9">
        <v>9</v>
      </c>
      <c r="J91" s="9">
        <v>11</v>
      </c>
      <c r="K91" s="9">
        <v>2.2000000000000002</v>
      </c>
      <c r="L91" s="9">
        <v>0</v>
      </c>
      <c r="M91" s="9">
        <v>0</v>
      </c>
      <c r="N91" s="9">
        <v>0</v>
      </c>
      <c r="O91" s="9">
        <v>0</v>
      </c>
    </row>
    <row r="92" spans="1:16">
      <c r="A92" s="6"/>
      <c r="B92" s="18" t="s">
        <v>1</v>
      </c>
      <c r="C92" s="9"/>
      <c r="D92" s="19">
        <f>SUM(D85:D91)</f>
        <v>30.73</v>
      </c>
      <c r="E92" s="19">
        <f t="shared" ref="E92:O92" si="13">SUM(E85:E91)</f>
        <v>44.249999999999993</v>
      </c>
      <c r="F92" s="19">
        <f t="shared" si="13"/>
        <v>70.3</v>
      </c>
      <c r="G92" s="19">
        <f t="shared" si="13"/>
        <v>885.72</v>
      </c>
      <c r="H92" s="19">
        <f t="shared" si="13"/>
        <v>145.93</v>
      </c>
      <c r="I92" s="19">
        <f t="shared" si="13"/>
        <v>176.91</v>
      </c>
      <c r="J92" s="19">
        <f t="shared" si="13"/>
        <v>319.09999999999997</v>
      </c>
      <c r="K92" s="19">
        <f t="shared" si="13"/>
        <v>9.66</v>
      </c>
      <c r="L92" s="19">
        <f t="shared" si="13"/>
        <v>0.54</v>
      </c>
      <c r="M92" s="19">
        <f t="shared" si="13"/>
        <v>21.349999999999998</v>
      </c>
      <c r="N92" s="19">
        <f t="shared" si="13"/>
        <v>1.24</v>
      </c>
      <c r="O92" s="19">
        <f t="shared" si="13"/>
        <v>40.200000000000003</v>
      </c>
    </row>
    <row r="93" spans="1:16">
      <c r="A93" s="6"/>
      <c r="B93" s="18" t="s">
        <v>42</v>
      </c>
      <c r="C93" s="9"/>
      <c r="D93" s="19">
        <f>D83+D92</f>
        <v>43.41</v>
      </c>
      <c r="E93" s="19">
        <f t="shared" ref="E93:O93" si="14">E83+E92</f>
        <v>62.339999999999989</v>
      </c>
      <c r="F93" s="19">
        <f t="shared" si="14"/>
        <v>142.63</v>
      </c>
      <c r="G93" s="19">
        <f t="shared" si="14"/>
        <v>1389.3200000000002</v>
      </c>
      <c r="H93" s="19">
        <f t="shared" si="14"/>
        <v>308.61</v>
      </c>
      <c r="I93" s="19">
        <f t="shared" si="14"/>
        <v>216.53</v>
      </c>
      <c r="J93" s="19">
        <f t="shared" si="14"/>
        <v>321.59999999999997</v>
      </c>
      <c r="K93" s="19">
        <f t="shared" si="14"/>
        <v>10.91</v>
      </c>
      <c r="L93" s="19">
        <f t="shared" si="14"/>
        <v>0.74399999999999999</v>
      </c>
      <c r="M93" s="19">
        <f t="shared" si="14"/>
        <v>22.369999999999997</v>
      </c>
      <c r="N93" s="19">
        <f t="shared" si="14"/>
        <v>9.24</v>
      </c>
      <c r="O93" s="19">
        <f t="shared" si="14"/>
        <v>92.2</v>
      </c>
    </row>
    <row r="94" spans="1:16">
      <c r="A94" s="37" t="s">
        <v>66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9"/>
    </row>
    <row r="95" spans="1:16">
      <c r="A95" s="37" t="s">
        <v>56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9"/>
    </row>
    <row r="96" spans="1:16">
      <c r="A96" s="6" t="s">
        <v>49</v>
      </c>
      <c r="B96" s="20" t="s">
        <v>116</v>
      </c>
      <c r="C96" s="9">
        <v>200</v>
      </c>
      <c r="D96" s="9">
        <v>3.14</v>
      </c>
      <c r="E96" s="9">
        <v>5.56</v>
      </c>
      <c r="F96" s="9">
        <v>35.43</v>
      </c>
      <c r="G96" s="9">
        <v>205.4</v>
      </c>
      <c r="H96" s="9">
        <v>5.5</v>
      </c>
      <c r="I96" s="9">
        <v>24</v>
      </c>
      <c r="J96" s="9">
        <v>74.099999999999994</v>
      </c>
      <c r="K96" s="9">
        <v>0.5</v>
      </c>
      <c r="L96" s="9">
        <v>0.03</v>
      </c>
      <c r="M96" s="9">
        <v>0</v>
      </c>
      <c r="N96" s="9">
        <v>0.09</v>
      </c>
      <c r="O96" s="9">
        <v>30.6</v>
      </c>
      <c r="P96" s="13"/>
    </row>
    <row r="97" spans="1:16">
      <c r="A97" s="6" t="s">
        <v>22</v>
      </c>
      <c r="B97" s="7" t="s">
        <v>50</v>
      </c>
      <c r="C97" s="8" t="s">
        <v>29</v>
      </c>
      <c r="D97" s="9">
        <v>2.36</v>
      </c>
      <c r="E97" s="9">
        <v>7.49</v>
      </c>
      <c r="F97" s="9">
        <v>14.89</v>
      </c>
      <c r="G97" s="9">
        <v>136</v>
      </c>
      <c r="H97" s="9">
        <v>8.4</v>
      </c>
      <c r="I97" s="9">
        <v>4.2</v>
      </c>
      <c r="J97" s="9">
        <v>2.5</v>
      </c>
      <c r="K97" s="9">
        <v>0.35</v>
      </c>
      <c r="L97" s="9">
        <v>3.4000000000000002E-2</v>
      </c>
      <c r="M97" s="9">
        <v>0</v>
      </c>
      <c r="N97" s="9">
        <v>0</v>
      </c>
      <c r="O97" s="9">
        <v>40</v>
      </c>
    </row>
    <row r="98" spans="1:16">
      <c r="A98" s="6" t="s">
        <v>83</v>
      </c>
      <c r="B98" s="6" t="s">
        <v>2</v>
      </c>
      <c r="C98" s="9">
        <v>200</v>
      </c>
      <c r="D98" s="9">
        <v>0.53</v>
      </c>
      <c r="E98" s="9">
        <v>0</v>
      </c>
      <c r="F98" s="9">
        <v>9.4700000000000006</v>
      </c>
      <c r="G98" s="9">
        <v>40</v>
      </c>
      <c r="H98" s="9">
        <v>13.6</v>
      </c>
      <c r="I98" s="9">
        <v>11.73</v>
      </c>
      <c r="J98" s="9">
        <v>22.13</v>
      </c>
      <c r="K98" s="9">
        <v>2.13</v>
      </c>
      <c r="L98" s="9">
        <v>0</v>
      </c>
      <c r="M98" s="9">
        <v>0.27</v>
      </c>
      <c r="N98" s="9">
        <v>0</v>
      </c>
      <c r="O98" s="9">
        <v>0</v>
      </c>
    </row>
    <row r="99" spans="1:16">
      <c r="A99" s="6" t="s">
        <v>86</v>
      </c>
      <c r="B99" s="7" t="s">
        <v>126</v>
      </c>
      <c r="C99" s="8" t="s">
        <v>78</v>
      </c>
      <c r="D99" s="9">
        <v>5.6</v>
      </c>
      <c r="E99" s="9">
        <v>1.67</v>
      </c>
      <c r="F99" s="9">
        <v>2.86</v>
      </c>
      <c r="G99" s="9">
        <v>108.81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</row>
    <row r="100" spans="1:16">
      <c r="A100" s="6"/>
      <c r="B100" s="18" t="s">
        <v>1</v>
      </c>
      <c r="C100" s="9"/>
      <c r="D100" s="19">
        <f t="shared" ref="D100:O100" si="15">SUM(D96:D99)</f>
        <v>11.629999999999999</v>
      </c>
      <c r="E100" s="19">
        <f t="shared" si="15"/>
        <v>14.72</v>
      </c>
      <c r="F100" s="19">
        <f t="shared" si="15"/>
        <v>62.65</v>
      </c>
      <c r="G100" s="19">
        <f t="shared" si="15"/>
        <v>490.21</v>
      </c>
      <c r="H100" s="19">
        <f t="shared" si="15"/>
        <v>27.5</v>
      </c>
      <c r="I100" s="19">
        <f t="shared" si="15"/>
        <v>39.93</v>
      </c>
      <c r="J100" s="19">
        <f t="shared" si="15"/>
        <v>98.72999999999999</v>
      </c>
      <c r="K100" s="19">
        <f t="shared" si="15"/>
        <v>2.98</v>
      </c>
      <c r="L100" s="19">
        <f t="shared" si="15"/>
        <v>6.4000000000000001E-2</v>
      </c>
      <c r="M100" s="19">
        <f t="shared" si="15"/>
        <v>0.27</v>
      </c>
      <c r="N100" s="19">
        <f t="shared" si="15"/>
        <v>0.09</v>
      </c>
      <c r="O100" s="19">
        <f t="shared" si="15"/>
        <v>70.599999999999994</v>
      </c>
    </row>
    <row r="101" spans="1:16">
      <c r="A101" s="37" t="s">
        <v>44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9"/>
    </row>
    <row r="102" spans="1:16">
      <c r="A102" s="6" t="s">
        <v>113</v>
      </c>
      <c r="B102" s="29" t="s">
        <v>114</v>
      </c>
      <c r="C102" s="9">
        <v>60</v>
      </c>
      <c r="D102" s="9">
        <v>4.1500000000000004</v>
      </c>
      <c r="E102" s="9">
        <v>8.91</v>
      </c>
      <c r="F102" s="9">
        <v>11.57</v>
      </c>
      <c r="G102" s="9">
        <v>10.99</v>
      </c>
      <c r="H102" s="9">
        <v>26.88</v>
      </c>
      <c r="I102" s="9">
        <v>28.13</v>
      </c>
      <c r="J102" s="9">
        <v>0.96</v>
      </c>
      <c r="K102" s="9">
        <v>8.33</v>
      </c>
      <c r="L102" s="9">
        <v>0.14000000000000001</v>
      </c>
      <c r="M102" s="9">
        <v>13.39</v>
      </c>
      <c r="N102" s="9">
        <v>0</v>
      </c>
      <c r="O102" s="9">
        <v>0</v>
      </c>
    </row>
    <row r="103" spans="1:16">
      <c r="A103" s="6" t="s">
        <v>46</v>
      </c>
      <c r="B103" s="6" t="s">
        <v>45</v>
      </c>
      <c r="C103" s="9">
        <v>250</v>
      </c>
      <c r="D103" s="9">
        <v>2.68</v>
      </c>
      <c r="E103" s="9">
        <v>2.8</v>
      </c>
      <c r="F103" s="9">
        <v>17.14</v>
      </c>
      <c r="G103" s="9">
        <v>104.5</v>
      </c>
      <c r="H103" s="9">
        <v>26.1</v>
      </c>
      <c r="I103" s="9">
        <v>28.5</v>
      </c>
      <c r="J103" s="9">
        <v>82.65</v>
      </c>
      <c r="K103" s="9">
        <v>1.3</v>
      </c>
      <c r="L103" s="9">
        <v>0.11</v>
      </c>
      <c r="M103" s="9">
        <v>8.25</v>
      </c>
      <c r="N103" s="9">
        <v>0</v>
      </c>
      <c r="O103" s="9">
        <v>0</v>
      </c>
    </row>
    <row r="104" spans="1:16">
      <c r="A104" s="6" t="s">
        <v>88</v>
      </c>
      <c r="B104" s="6" t="s">
        <v>127</v>
      </c>
      <c r="C104" s="9">
        <v>180</v>
      </c>
      <c r="D104" s="9">
        <v>8.9499999999999993</v>
      </c>
      <c r="E104" s="9">
        <v>6.73</v>
      </c>
      <c r="F104" s="9">
        <v>43</v>
      </c>
      <c r="G104" s="9">
        <v>276.52999999999997</v>
      </c>
      <c r="H104" s="9">
        <v>15.57</v>
      </c>
      <c r="I104" s="9">
        <v>81</v>
      </c>
      <c r="J104" s="9">
        <v>250.2</v>
      </c>
      <c r="K104" s="9">
        <v>4.7300000000000004</v>
      </c>
      <c r="L104" s="9">
        <v>0.22</v>
      </c>
      <c r="M104" s="9">
        <v>0</v>
      </c>
      <c r="N104" s="9">
        <v>1</v>
      </c>
      <c r="O104" s="9">
        <v>0.02</v>
      </c>
      <c r="P104" s="12"/>
    </row>
    <row r="105" spans="1:16">
      <c r="A105" s="6" t="s">
        <v>57</v>
      </c>
      <c r="B105" s="6" t="s">
        <v>141</v>
      </c>
      <c r="C105" s="30">
        <v>100</v>
      </c>
      <c r="D105" s="31">
        <v>14.13</v>
      </c>
      <c r="E105" s="31">
        <v>11.63</v>
      </c>
      <c r="F105" s="31">
        <v>12.13</v>
      </c>
      <c r="G105" s="31">
        <v>210</v>
      </c>
      <c r="H105" s="31">
        <v>8.6999999999999994E-2</v>
      </c>
      <c r="I105" s="31">
        <v>0.15</v>
      </c>
      <c r="J105" s="31">
        <v>3.58</v>
      </c>
      <c r="K105" s="31">
        <v>0</v>
      </c>
      <c r="L105" s="31">
        <v>43.86</v>
      </c>
      <c r="M105" s="31">
        <v>29.54</v>
      </c>
      <c r="N105" s="31">
        <v>0</v>
      </c>
      <c r="O105" s="31">
        <v>1.34</v>
      </c>
    </row>
    <row r="106" spans="1:16">
      <c r="A106" s="6" t="s">
        <v>99</v>
      </c>
      <c r="B106" s="6" t="s">
        <v>138</v>
      </c>
      <c r="C106" s="9">
        <v>200</v>
      </c>
      <c r="D106" s="9">
        <v>1.1599999999999999</v>
      </c>
      <c r="E106" s="9">
        <v>0.3</v>
      </c>
      <c r="F106" s="9">
        <v>47.26</v>
      </c>
      <c r="G106" s="9">
        <v>196.26</v>
      </c>
      <c r="H106" s="9">
        <v>5.84</v>
      </c>
      <c r="I106" s="9">
        <v>33</v>
      </c>
      <c r="J106" s="9">
        <v>46</v>
      </c>
      <c r="K106" s="9">
        <v>0.96</v>
      </c>
      <c r="L106" s="9">
        <v>0.02</v>
      </c>
      <c r="M106" s="9">
        <v>0.8</v>
      </c>
      <c r="N106" s="9">
        <v>0.2</v>
      </c>
      <c r="O106" s="9">
        <v>0</v>
      </c>
    </row>
    <row r="107" spans="1:16">
      <c r="A107" s="6" t="s">
        <v>86</v>
      </c>
      <c r="B107" s="6" t="s">
        <v>41</v>
      </c>
      <c r="C107" s="9">
        <v>30</v>
      </c>
      <c r="D107" s="9">
        <v>2.5299999999999998</v>
      </c>
      <c r="E107" s="9">
        <v>7.55</v>
      </c>
      <c r="F107" s="9">
        <v>14.62</v>
      </c>
      <c r="G107" s="9">
        <v>136</v>
      </c>
      <c r="H107" s="9">
        <v>9.3000000000000007</v>
      </c>
      <c r="I107" s="9">
        <v>10</v>
      </c>
      <c r="J107" s="9">
        <v>42.4</v>
      </c>
      <c r="K107" s="9">
        <v>0.62</v>
      </c>
      <c r="L107" s="9">
        <v>0.05</v>
      </c>
      <c r="M107" s="9">
        <v>0</v>
      </c>
      <c r="N107" s="9">
        <v>0.36</v>
      </c>
      <c r="O107" s="9">
        <v>0</v>
      </c>
    </row>
    <row r="108" spans="1:16">
      <c r="A108" s="6"/>
      <c r="B108" s="18" t="s">
        <v>1</v>
      </c>
      <c r="C108" s="9"/>
      <c r="D108" s="19">
        <f t="shared" ref="D108:O108" si="16">SUM(D102:D107)</f>
        <v>33.6</v>
      </c>
      <c r="E108" s="19">
        <f t="shared" si="16"/>
        <v>37.92</v>
      </c>
      <c r="F108" s="19">
        <f t="shared" si="16"/>
        <v>145.72</v>
      </c>
      <c r="G108" s="19">
        <f t="shared" si="16"/>
        <v>934.28</v>
      </c>
      <c r="H108" s="19">
        <f t="shared" si="16"/>
        <v>83.777000000000015</v>
      </c>
      <c r="I108" s="19">
        <f t="shared" si="16"/>
        <v>180.78</v>
      </c>
      <c r="J108" s="19">
        <f t="shared" si="16"/>
        <v>425.78999999999996</v>
      </c>
      <c r="K108" s="19">
        <f t="shared" si="16"/>
        <v>15.94</v>
      </c>
      <c r="L108" s="19">
        <f t="shared" si="16"/>
        <v>44.4</v>
      </c>
      <c r="M108" s="19">
        <f t="shared" si="16"/>
        <v>51.98</v>
      </c>
      <c r="N108" s="19">
        <f t="shared" si="16"/>
        <v>1.56</v>
      </c>
      <c r="O108" s="19">
        <f t="shared" si="16"/>
        <v>1.36</v>
      </c>
    </row>
    <row r="109" spans="1:16">
      <c r="A109" s="6"/>
      <c r="B109" s="18" t="s">
        <v>42</v>
      </c>
      <c r="C109" s="9"/>
      <c r="D109" s="19">
        <f t="shared" ref="D109:O109" si="17">D100+D108</f>
        <v>45.230000000000004</v>
      </c>
      <c r="E109" s="19">
        <f t="shared" si="17"/>
        <v>52.64</v>
      </c>
      <c r="F109" s="19">
        <f t="shared" si="17"/>
        <v>208.37</v>
      </c>
      <c r="G109" s="19">
        <f t="shared" si="17"/>
        <v>1424.49</v>
      </c>
      <c r="H109" s="19">
        <f t="shared" si="17"/>
        <v>111.27700000000002</v>
      </c>
      <c r="I109" s="19">
        <f t="shared" si="17"/>
        <v>220.71</v>
      </c>
      <c r="J109" s="19">
        <f t="shared" si="17"/>
        <v>524.52</v>
      </c>
      <c r="K109" s="19">
        <f t="shared" si="17"/>
        <v>18.919999999999998</v>
      </c>
      <c r="L109" s="19">
        <f t="shared" si="17"/>
        <v>44.463999999999999</v>
      </c>
      <c r="M109" s="19">
        <f t="shared" si="17"/>
        <v>52.25</v>
      </c>
      <c r="N109" s="19">
        <f t="shared" si="17"/>
        <v>1.6500000000000001</v>
      </c>
      <c r="O109" s="19">
        <f t="shared" si="17"/>
        <v>71.959999999999994</v>
      </c>
    </row>
    <row r="110" spans="1:16">
      <c r="A110" s="51" t="s">
        <v>70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3"/>
    </row>
    <row r="111" spans="1:16">
      <c r="A111" s="37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9"/>
      <c r="P111" s="12"/>
    </row>
    <row r="112" spans="1:16">
      <c r="A112" s="6" t="s">
        <v>71</v>
      </c>
      <c r="B112" s="6" t="s">
        <v>72</v>
      </c>
      <c r="C112" s="9">
        <v>200</v>
      </c>
      <c r="D112" s="9">
        <v>15.3</v>
      </c>
      <c r="E112" s="9">
        <v>12.3</v>
      </c>
      <c r="F112" s="9">
        <v>35.700000000000003</v>
      </c>
      <c r="G112" s="9">
        <v>322.5</v>
      </c>
      <c r="H112" s="9">
        <v>73.040000000000006</v>
      </c>
      <c r="I112" s="9">
        <v>31.87</v>
      </c>
      <c r="J112" s="9">
        <v>127.7</v>
      </c>
      <c r="K112" s="9">
        <v>0.63</v>
      </c>
      <c r="L112" s="9">
        <v>1.21</v>
      </c>
      <c r="M112" s="9">
        <v>0</v>
      </c>
      <c r="N112" s="9">
        <v>0</v>
      </c>
      <c r="O112" s="9">
        <v>0.63</v>
      </c>
    </row>
    <row r="113" spans="1:21">
      <c r="A113" s="6" t="s">
        <v>25</v>
      </c>
      <c r="B113" s="7" t="s">
        <v>40</v>
      </c>
      <c r="C113" s="8" t="s">
        <v>95</v>
      </c>
      <c r="D113" s="9">
        <v>2.4</v>
      </c>
      <c r="E113" s="9">
        <v>7.5</v>
      </c>
      <c r="F113" s="9">
        <v>36.9</v>
      </c>
      <c r="G113" s="9">
        <v>222</v>
      </c>
      <c r="H113" s="9">
        <v>15.44</v>
      </c>
      <c r="I113" s="9">
        <v>29.94</v>
      </c>
      <c r="J113" s="9">
        <v>217</v>
      </c>
      <c r="K113" s="9">
        <v>0.64</v>
      </c>
      <c r="L113" s="9">
        <v>0.08</v>
      </c>
      <c r="M113" s="9">
        <v>0</v>
      </c>
      <c r="N113" s="9">
        <v>5.45</v>
      </c>
      <c r="O113" s="9">
        <v>0.15</v>
      </c>
    </row>
    <row r="114" spans="1:21" ht="30">
      <c r="A114" s="6" t="s">
        <v>36</v>
      </c>
      <c r="B114" s="33" t="s">
        <v>117</v>
      </c>
      <c r="C114" s="9">
        <v>200</v>
      </c>
      <c r="D114" s="9">
        <v>3.28</v>
      </c>
      <c r="E114" s="9">
        <v>3</v>
      </c>
      <c r="F114" s="9">
        <v>20.64</v>
      </c>
      <c r="G114" s="9">
        <v>122.6</v>
      </c>
      <c r="H114" s="9">
        <v>7.38</v>
      </c>
      <c r="I114" s="9">
        <v>1.62</v>
      </c>
      <c r="J114" s="9">
        <v>0</v>
      </c>
      <c r="K114" s="9">
        <v>0</v>
      </c>
      <c r="L114" s="9">
        <v>0.04</v>
      </c>
      <c r="M114" s="9">
        <v>0.52</v>
      </c>
      <c r="N114" s="9">
        <v>8</v>
      </c>
      <c r="O114" s="9">
        <v>12</v>
      </c>
    </row>
    <row r="115" spans="1:21">
      <c r="A115" s="6"/>
      <c r="B115" s="18" t="s">
        <v>1</v>
      </c>
      <c r="C115" s="9"/>
      <c r="D115" s="19">
        <f t="shared" ref="D115:O115" si="18">SUM(D112:D114)</f>
        <v>20.98</v>
      </c>
      <c r="E115" s="19">
        <f t="shared" si="18"/>
        <v>22.8</v>
      </c>
      <c r="F115" s="19">
        <f t="shared" si="18"/>
        <v>93.24</v>
      </c>
      <c r="G115" s="19">
        <f t="shared" si="18"/>
        <v>667.1</v>
      </c>
      <c r="H115" s="19">
        <f t="shared" si="18"/>
        <v>95.86</v>
      </c>
      <c r="I115" s="19">
        <f t="shared" si="18"/>
        <v>63.43</v>
      </c>
      <c r="J115" s="19">
        <f t="shared" si="18"/>
        <v>344.7</v>
      </c>
      <c r="K115" s="19">
        <f t="shared" si="18"/>
        <v>1.27</v>
      </c>
      <c r="L115" s="19">
        <f t="shared" si="18"/>
        <v>1.33</v>
      </c>
      <c r="M115" s="19">
        <f t="shared" si="18"/>
        <v>0.52</v>
      </c>
      <c r="N115" s="19">
        <f t="shared" si="18"/>
        <v>13.45</v>
      </c>
      <c r="O115" s="19">
        <f t="shared" si="18"/>
        <v>12.78</v>
      </c>
    </row>
    <row r="116" spans="1:21">
      <c r="A116" s="37" t="s">
        <v>44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9"/>
      <c r="P116" s="14"/>
      <c r="S116" t="s">
        <v>26</v>
      </c>
      <c r="U116" t="s">
        <v>26</v>
      </c>
    </row>
    <row r="117" spans="1:21">
      <c r="A117" s="34" t="s">
        <v>24</v>
      </c>
      <c r="B117" s="34" t="s">
        <v>147</v>
      </c>
      <c r="C117" s="31">
        <v>60</v>
      </c>
      <c r="D117" s="31">
        <v>0.35</v>
      </c>
      <c r="E117" s="31">
        <v>0</v>
      </c>
      <c r="F117" s="31">
        <v>0.95</v>
      </c>
      <c r="G117" s="31">
        <v>6</v>
      </c>
      <c r="H117" s="31">
        <v>8.5</v>
      </c>
      <c r="I117" s="31">
        <v>7</v>
      </c>
      <c r="J117" s="31">
        <v>15</v>
      </c>
      <c r="K117" s="31">
        <v>0.25</v>
      </c>
      <c r="L117" s="31">
        <v>0.02</v>
      </c>
      <c r="M117" s="31">
        <v>2.4500000000000002</v>
      </c>
      <c r="N117" s="31">
        <v>0</v>
      </c>
      <c r="O117" s="31">
        <v>0</v>
      </c>
    </row>
    <row r="118" spans="1:21">
      <c r="A118" s="6" t="s">
        <v>74</v>
      </c>
      <c r="B118" s="6" t="s">
        <v>135</v>
      </c>
      <c r="C118" s="9">
        <v>250</v>
      </c>
      <c r="D118" s="9">
        <v>1.75</v>
      </c>
      <c r="E118" s="9">
        <v>4.8899999999999997</v>
      </c>
      <c r="F118" s="9">
        <v>8.49</v>
      </c>
      <c r="G118" s="9">
        <v>84.75</v>
      </c>
      <c r="H118" s="9">
        <v>43.33</v>
      </c>
      <c r="I118" s="9">
        <v>22.25</v>
      </c>
      <c r="J118" s="9">
        <v>47.63</v>
      </c>
      <c r="K118" s="9">
        <v>0.8</v>
      </c>
      <c r="L118" s="9">
        <v>0.06</v>
      </c>
      <c r="M118" s="9">
        <v>18.46</v>
      </c>
      <c r="N118" s="9">
        <v>0</v>
      </c>
      <c r="O118" s="9">
        <v>0</v>
      </c>
    </row>
    <row r="119" spans="1:21">
      <c r="A119" s="6" t="s">
        <v>57</v>
      </c>
      <c r="B119" s="6" t="s">
        <v>137</v>
      </c>
      <c r="C119" s="30">
        <v>100</v>
      </c>
      <c r="D119" s="31">
        <v>14.13</v>
      </c>
      <c r="E119" s="31">
        <v>11.63</v>
      </c>
      <c r="F119" s="31">
        <v>12.13</v>
      </c>
      <c r="G119" s="31">
        <v>210</v>
      </c>
      <c r="H119" s="31">
        <v>8.6999999999999994E-2</v>
      </c>
      <c r="I119" s="31">
        <v>0.15</v>
      </c>
      <c r="J119" s="31">
        <v>3.58</v>
      </c>
      <c r="K119" s="31">
        <v>0</v>
      </c>
      <c r="L119" s="31">
        <v>43.86</v>
      </c>
      <c r="M119" s="31">
        <v>29.54</v>
      </c>
      <c r="N119" s="31">
        <v>0</v>
      </c>
      <c r="O119" s="31">
        <v>1.34</v>
      </c>
    </row>
    <row r="120" spans="1:21">
      <c r="A120" s="6" t="s">
        <v>58</v>
      </c>
      <c r="B120" s="6" t="s">
        <v>130</v>
      </c>
      <c r="C120" s="9">
        <v>180</v>
      </c>
      <c r="D120" s="9">
        <v>6.62</v>
      </c>
      <c r="E120" s="9">
        <v>5.42</v>
      </c>
      <c r="F120" s="9">
        <v>31.73</v>
      </c>
      <c r="G120" s="9">
        <v>202.14</v>
      </c>
      <c r="H120" s="9">
        <v>5.83</v>
      </c>
      <c r="I120" s="9">
        <v>25.34</v>
      </c>
      <c r="J120" s="9">
        <v>44.6</v>
      </c>
      <c r="K120" s="9">
        <v>1.33</v>
      </c>
      <c r="L120" s="9">
        <v>7.0000000000000007E-2</v>
      </c>
      <c r="M120" s="9">
        <v>0</v>
      </c>
      <c r="N120" s="9">
        <v>0</v>
      </c>
      <c r="O120" s="9">
        <v>25.2</v>
      </c>
    </row>
    <row r="121" spans="1:21">
      <c r="A121" s="6" t="s">
        <v>65</v>
      </c>
      <c r="B121" s="6" t="s">
        <v>128</v>
      </c>
      <c r="C121" s="9">
        <v>200</v>
      </c>
      <c r="D121" s="9">
        <v>0.2</v>
      </c>
      <c r="E121" s="9">
        <v>0</v>
      </c>
      <c r="F121" s="9">
        <v>3.9</v>
      </c>
      <c r="G121" s="9">
        <v>16</v>
      </c>
      <c r="H121" s="9">
        <v>8.48</v>
      </c>
      <c r="I121" s="9">
        <v>2.66</v>
      </c>
      <c r="J121" s="9">
        <v>0</v>
      </c>
      <c r="K121" s="9">
        <v>0.7</v>
      </c>
      <c r="L121" s="9">
        <v>0.01</v>
      </c>
      <c r="M121" s="9">
        <v>1.36</v>
      </c>
      <c r="N121" s="9">
        <v>0</v>
      </c>
      <c r="O121" s="9">
        <v>0</v>
      </c>
    </row>
    <row r="122" spans="1:21">
      <c r="A122" s="6" t="s">
        <v>86</v>
      </c>
      <c r="B122" s="6" t="s">
        <v>0</v>
      </c>
      <c r="C122" s="9">
        <v>30</v>
      </c>
      <c r="D122" s="9">
        <v>2.37</v>
      </c>
      <c r="E122" s="9">
        <v>0.3</v>
      </c>
      <c r="F122" s="9">
        <v>14.49</v>
      </c>
      <c r="G122" s="9">
        <v>70.14</v>
      </c>
      <c r="H122" s="9">
        <v>6.9</v>
      </c>
      <c r="I122" s="9">
        <v>9.9</v>
      </c>
      <c r="J122" s="9">
        <v>26.1</v>
      </c>
      <c r="K122" s="9">
        <v>0.33</v>
      </c>
      <c r="L122" s="9">
        <v>0.33</v>
      </c>
      <c r="M122" s="9">
        <v>0</v>
      </c>
      <c r="N122" s="9">
        <v>0.39</v>
      </c>
      <c r="O122" s="9">
        <v>0</v>
      </c>
    </row>
    <row r="123" spans="1:21">
      <c r="A123" s="6"/>
      <c r="B123" s="18" t="s">
        <v>1</v>
      </c>
      <c r="C123" s="9"/>
      <c r="D123" s="19">
        <f t="shared" ref="D123:M123" si="19">SUM(D117:D122)</f>
        <v>25.42</v>
      </c>
      <c r="E123" s="19">
        <f t="shared" si="19"/>
        <v>22.24</v>
      </c>
      <c r="F123" s="19">
        <f t="shared" si="19"/>
        <v>71.69</v>
      </c>
      <c r="G123" s="19">
        <f t="shared" si="19"/>
        <v>589.03</v>
      </c>
      <c r="H123" s="19">
        <f t="shared" si="19"/>
        <v>73.12700000000001</v>
      </c>
      <c r="I123" s="19">
        <f t="shared" si="19"/>
        <v>67.3</v>
      </c>
      <c r="J123" s="19">
        <f t="shared" si="19"/>
        <v>136.91</v>
      </c>
      <c r="K123" s="19">
        <f t="shared" si="19"/>
        <v>3.41</v>
      </c>
      <c r="L123" s="19">
        <f t="shared" si="19"/>
        <v>44.349999999999994</v>
      </c>
      <c r="M123" s="19">
        <f t="shared" si="19"/>
        <v>51.81</v>
      </c>
      <c r="N123" s="19">
        <f>SUM(N117:N122)</f>
        <v>0.39</v>
      </c>
      <c r="O123" s="19">
        <f>SUM(O117:O122)</f>
        <v>26.54</v>
      </c>
    </row>
    <row r="124" spans="1:21">
      <c r="A124" s="6"/>
      <c r="B124" s="18" t="s">
        <v>42</v>
      </c>
      <c r="C124" s="9"/>
      <c r="D124" s="19">
        <f t="shared" ref="D124:O124" si="20">D115+D123</f>
        <v>46.400000000000006</v>
      </c>
      <c r="E124" s="19">
        <f t="shared" si="20"/>
        <v>45.04</v>
      </c>
      <c r="F124" s="19">
        <f t="shared" si="20"/>
        <v>164.93</v>
      </c>
      <c r="G124" s="19">
        <f t="shared" si="20"/>
        <v>1256.1300000000001</v>
      </c>
      <c r="H124" s="19">
        <f t="shared" si="20"/>
        <v>168.98700000000002</v>
      </c>
      <c r="I124" s="19">
        <f t="shared" si="20"/>
        <v>130.72999999999999</v>
      </c>
      <c r="J124" s="19">
        <f t="shared" si="20"/>
        <v>481.61</v>
      </c>
      <c r="K124" s="19">
        <f t="shared" si="20"/>
        <v>4.68</v>
      </c>
      <c r="L124" s="19">
        <f t="shared" si="20"/>
        <v>45.679999999999993</v>
      </c>
      <c r="M124" s="19">
        <f t="shared" si="20"/>
        <v>52.330000000000005</v>
      </c>
      <c r="N124" s="19">
        <f t="shared" si="20"/>
        <v>13.84</v>
      </c>
      <c r="O124" s="19">
        <f t="shared" si="20"/>
        <v>39.32</v>
      </c>
    </row>
    <row r="125" spans="1:21">
      <c r="A125" s="51" t="s">
        <v>73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3"/>
    </row>
    <row r="126" spans="1:21">
      <c r="A126" s="37" t="s">
        <v>56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9"/>
    </row>
    <row r="127" spans="1:21">
      <c r="A127" s="6" t="s">
        <v>49</v>
      </c>
      <c r="B127" s="6" t="s">
        <v>43</v>
      </c>
      <c r="C127" s="8" t="s">
        <v>119</v>
      </c>
      <c r="D127" s="9">
        <v>6.02</v>
      </c>
      <c r="E127" s="9">
        <v>4.05</v>
      </c>
      <c r="F127" s="9">
        <v>33.369999999999997</v>
      </c>
      <c r="G127" s="9">
        <v>194.01</v>
      </c>
      <c r="H127" s="9">
        <v>132.63999999999999</v>
      </c>
      <c r="I127" s="9">
        <v>17.059999999999999</v>
      </c>
      <c r="J127" s="9">
        <v>109.74</v>
      </c>
      <c r="K127" s="9">
        <v>0.26</v>
      </c>
      <c r="L127" s="9">
        <v>0.04</v>
      </c>
      <c r="M127" s="9">
        <v>0.36</v>
      </c>
      <c r="N127" s="9">
        <v>0.1</v>
      </c>
      <c r="O127" s="9">
        <v>0.36</v>
      </c>
    </row>
    <row r="128" spans="1:21">
      <c r="A128" s="6" t="s">
        <v>22</v>
      </c>
      <c r="B128" s="6" t="s">
        <v>50</v>
      </c>
      <c r="C128" s="8" t="s">
        <v>96</v>
      </c>
      <c r="D128" s="9">
        <v>2.36</v>
      </c>
      <c r="E128" s="9">
        <v>7.49</v>
      </c>
      <c r="F128" s="9">
        <v>14.89</v>
      </c>
      <c r="G128" s="9">
        <v>136</v>
      </c>
      <c r="H128" s="9">
        <v>8.4</v>
      </c>
      <c r="I128" s="9">
        <v>4.2</v>
      </c>
      <c r="J128" s="9">
        <v>2.5</v>
      </c>
      <c r="K128" s="9">
        <v>0.35</v>
      </c>
      <c r="L128" s="9">
        <v>3.4000000000000002E-2</v>
      </c>
      <c r="M128" s="9">
        <v>0</v>
      </c>
      <c r="N128" s="9">
        <v>0</v>
      </c>
      <c r="O128" s="9">
        <v>40</v>
      </c>
    </row>
    <row r="129" spans="1:16">
      <c r="A129" s="6" t="s">
        <v>118</v>
      </c>
      <c r="B129" s="6" t="s">
        <v>111</v>
      </c>
      <c r="C129" s="9">
        <v>200</v>
      </c>
      <c r="D129" s="9">
        <v>0.53</v>
      </c>
      <c r="E129" s="9">
        <v>0</v>
      </c>
      <c r="F129" s="9">
        <v>0</v>
      </c>
      <c r="G129" s="9">
        <v>41.6</v>
      </c>
      <c r="H129" s="9">
        <v>15.33</v>
      </c>
      <c r="I129" s="9">
        <v>12.27</v>
      </c>
      <c r="J129" s="9">
        <v>23.2</v>
      </c>
      <c r="K129" s="9">
        <v>2.13</v>
      </c>
      <c r="L129" s="9">
        <v>0</v>
      </c>
      <c r="M129" s="9">
        <v>2.13</v>
      </c>
      <c r="N129" s="9">
        <v>0</v>
      </c>
      <c r="O129" s="9">
        <v>0</v>
      </c>
    </row>
    <row r="130" spans="1:16">
      <c r="A130" s="6"/>
      <c r="B130" s="18" t="s">
        <v>1</v>
      </c>
      <c r="C130" s="9"/>
      <c r="D130" s="19">
        <f t="shared" ref="D130:O130" si="21">SUM(D127:D129)</f>
        <v>8.9099999999999984</v>
      </c>
      <c r="E130" s="19">
        <f t="shared" si="21"/>
        <v>11.54</v>
      </c>
      <c r="F130" s="19">
        <f t="shared" si="21"/>
        <v>48.26</v>
      </c>
      <c r="G130" s="19">
        <f t="shared" si="21"/>
        <v>371.61</v>
      </c>
      <c r="H130" s="19">
        <f t="shared" si="21"/>
        <v>156.37</v>
      </c>
      <c r="I130" s="19">
        <f t="shared" si="21"/>
        <v>33.53</v>
      </c>
      <c r="J130" s="19">
        <f t="shared" si="21"/>
        <v>135.44</v>
      </c>
      <c r="K130" s="19">
        <f t="shared" si="21"/>
        <v>2.7399999999999998</v>
      </c>
      <c r="L130" s="19">
        <f t="shared" si="21"/>
        <v>7.400000000000001E-2</v>
      </c>
      <c r="M130" s="19">
        <f t="shared" si="21"/>
        <v>2.4899999999999998</v>
      </c>
      <c r="N130" s="19">
        <f t="shared" si="21"/>
        <v>0.1</v>
      </c>
      <c r="O130" s="19">
        <f t="shared" si="21"/>
        <v>40.36</v>
      </c>
    </row>
    <row r="131" spans="1:16">
      <c r="A131" s="37" t="s">
        <v>44</v>
      </c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9"/>
    </row>
    <row r="132" spans="1:16">
      <c r="A132" s="34" t="s">
        <v>123</v>
      </c>
      <c r="B132" s="34" t="s">
        <v>124</v>
      </c>
      <c r="C132" s="31">
        <v>15</v>
      </c>
      <c r="D132" s="31">
        <v>3.48</v>
      </c>
      <c r="E132" s="31">
        <v>4.43</v>
      </c>
      <c r="F132" s="35">
        <v>0</v>
      </c>
      <c r="G132" s="31">
        <v>54.6</v>
      </c>
      <c r="H132" s="36">
        <v>132</v>
      </c>
      <c r="I132" s="35">
        <v>5.25</v>
      </c>
      <c r="J132" s="35">
        <v>75</v>
      </c>
      <c r="K132" s="35">
        <v>0.15</v>
      </c>
      <c r="L132" s="35">
        <v>0.01</v>
      </c>
      <c r="M132" s="35">
        <v>0.105</v>
      </c>
      <c r="N132" s="35">
        <v>0</v>
      </c>
      <c r="O132" s="35">
        <v>39</v>
      </c>
    </row>
    <row r="133" spans="1:16">
      <c r="A133" s="6" t="s">
        <v>106</v>
      </c>
      <c r="B133" s="6" t="s">
        <v>107</v>
      </c>
      <c r="C133" s="9">
        <v>250</v>
      </c>
      <c r="D133" s="9">
        <v>2.9</v>
      </c>
      <c r="E133" s="9">
        <v>2.5</v>
      </c>
      <c r="F133" s="9">
        <v>21</v>
      </c>
      <c r="G133" s="9">
        <v>120</v>
      </c>
      <c r="H133" s="9">
        <v>34.5</v>
      </c>
      <c r="I133" s="9">
        <v>15.75</v>
      </c>
      <c r="J133" s="9">
        <v>203.3</v>
      </c>
      <c r="K133" s="9">
        <v>0.55000000000000004</v>
      </c>
      <c r="L133" s="9">
        <v>0.04</v>
      </c>
      <c r="M133" s="9">
        <v>0.95</v>
      </c>
      <c r="N133" s="9">
        <v>0.33</v>
      </c>
      <c r="O133" s="9">
        <v>0</v>
      </c>
    </row>
    <row r="134" spans="1:16">
      <c r="A134" s="6" t="s">
        <v>102</v>
      </c>
      <c r="B134" s="6" t="s">
        <v>51</v>
      </c>
      <c r="C134" s="9">
        <v>180</v>
      </c>
      <c r="D134" s="9">
        <v>4.4000000000000004</v>
      </c>
      <c r="E134" s="9">
        <v>4.3</v>
      </c>
      <c r="F134" s="9">
        <v>45.2</v>
      </c>
      <c r="G134" s="9">
        <v>241</v>
      </c>
      <c r="H134" s="9">
        <v>66.36</v>
      </c>
      <c r="I134" s="9">
        <v>72.5</v>
      </c>
      <c r="J134" s="9">
        <v>0</v>
      </c>
      <c r="K134" s="9">
        <v>1.46</v>
      </c>
      <c r="L134" s="9">
        <v>0.09</v>
      </c>
      <c r="M134" s="9">
        <v>10.17</v>
      </c>
      <c r="N134" s="9">
        <v>0</v>
      </c>
      <c r="O134" s="9">
        <v>0</v>
      </c>
    </row>
    <row r="135" spans="1:16">
      <c r="A135" s="6" t="s">
        <v>57</v>
      </c>
      <c r="B135" s="6" t="s">
        <v>142</v>
      </c>
      <c r="C135" s="30">
        <v>100</v>
      </c>
      <c r="D135" s="31">
        <v>14.13</v>
      </c>
      <c r="E135" s="31">
        <v>11.63</v>
      </c>
      <c r="F135" s="31">
        <v>12.13</v>
      </c>
      <c r="G135" s="31">
        <v>210</v>
      </c>
      <c r="H135" s="31">
        <v>8.6999999999999994E-2</v>
      </c>
      <c r="I135" s="31">
        <v>0.15</v>
      </c>
      <c r="J135" s="31">
        <v>3.58</v>
      </c>
      <c r="K135" s="31">
        <v>0</v>
      </c>
      <c r="L135" s="31">
        <v>43.86</v>
      </c>
      <c r="M135" s="31">
        <v>29.54</v>
      </c>
      <c r="N135" s="31">
        <v>0</v>
      </c>
      <c r="O135" s="31">
        <v>1.34</v>
      </c>
    </row>
    <row r="136" spans="1:16">
      <c r="A136" s="6" t="s">
        <v>52</v>
      </c>
      <c r="B136" s="6" t="s">
        <v>125</v>
      </c>
      <c r="C136" s="9">
        <v>200</v>
      </c>
      <c r="D136" s="9">
        <v>1</v>
      </c>
      <c r="E136" s="9">
        <v>0.2</v>
      </c>
      <c r="F136" s="9">
        <v>19.8</v>
      </c>
      <c r="G136" s="9">
        <v>86.6</v>
      </c>
      <c r="H136" s="9">
        <v>14</v>
      </c>
      <c r="I136" s="9">
        <v>8</v>
      </c>
      <c r="J136" s="9">
        <v>14</v>
      </c>
      <c r="K136" s="9">
        <v>2.8</v>
      </c>
      <c r="L136" s="9">
        <v>0.02</v>
      </c>
      <c r="M136" s="9">
        <v>4</v>
      </c>
      <c r="N136" s="9">
        <v>0.2</v>
      </c>
      <c r="O136" s="9">
        <v>0</v>
      </c>
    </row>
    <row r="137" spans="1:16">
      <c r="A137" s="6" t="s">
        <v>86</v>
      </c>
      <c r="B137" s="6" t="s">
        <v>41</v>
      </c>
      <c r="C137" s="9">
        <v>30</v>
      </c>
      <c r="D137" s="9">
        <v>2.5299999999999998</v>
      </c>
      <c r="E137" s="9">
        <v>7.55</v>
      </c>
      <c r="F137" s="9">
        <v>14.62</v>
      </c>
      <c r="G137" s="9">
        <v>136</v>
      </c>
      <c r="H137" s="9">
        <v>9.3000000000000007</v>
      </c>
      <c r="I137" s="9">
        <v>10</v>
      </c>
      <c r="J137" s="9">
        <v>42.4</v>
      </c>
      <c r="K137" s="9">
        <v>0.62</v>
      </c>
      <c r="L137" s="9">
        <v>0.05</v>
      </c>
      <c r="M137" s="9">
        <v>0</v>
      </c>
      <c r="N137" s="9">
        <v>0.36</v>
      </c>
      <c r="O137" s="9">
        <v>0</v>
      </c>
    </row>
    <row r="138" spans="1:16">
      <c r="A138" s="6"/>
      <c r="B138" s="18" t="s">
        <v>1</v>
      </c>
      <c r="C138" s="9"/>
      <c r="D138" s="19">
        <f>SUM(D132:D137)</f>
        <v>28.440000000000005</v>
      </c>
      <c r="E138" s="19">
        <f t="shared" ref="E138:O138" si="22">SUM(E132:E137)</f>
        <v>30.61</v>
      </c>
      <c r="F138" s="19">
        <f t="shared" si="22"/>
        <v>112.75</v>
      </c>
      <c r="G138" s="19">
        <f t="shared" si="22"/>
        <v>848.2</v>
      </c>
      <c r="H138" s="19">
        <f t="shared" si="22"/>
        <v>256.24700000000001</v>
      </c>
      <c r="I138" s="19">
        <f t="shared" si="22"/>
        <v>111.65</v>
      </c>
      <c r="J138" s="19">
        <f t="shared" si="22"/>
        <v>338.28</v>
      </c>
      <c r="K138" s="19">
        <f t="shared" si="22"/>
        <v>5.58</v>
      </c>
      <c r="L138" s="19">
        <f t="shared" si="22"/>
        <v>44.07</v>
      </c>
      <c r="M138" s="19">
        <f t="shared" si="22"/>
        <v>44.765000000000001</v>
      </c>
      <c r="N138" s="19">
        <f t="shared" si="22"/>
        <v>0.89</v>
      </c>
      <c r="O138" s="19">
        <f t="shared" si="22"/>
        <v>40.340000000000003</v>
      </c>
    </row>
    <row r="139" spans="1:16">
      <c r="A139" s="6"/>
      <c r="B139" s="18" t="s">
        <v>42</v>
      </c>
      <c r="C139" s="9"/>
      <c r="D139" s="19">
        <f t="shared" ref="D139:O139" si="23">D130+D138</f>
        <v>37.35</v>
      </c>
      <c r="E139" s="19">
        <f t="shared" si="23"/>
        <v>42.15</v>
      </c>
      <c r="F139" s="19">
        <f t="shared" si="23"/>
        <v>161.01</v>
      </c>
      <c r="G139" s="19">
        <f t="shared" si="23"/>
        <v>1219.81</v>
      </c>
      <c r="H139" s="19">
        <f t="shared" si="23"/>
        <v>412.61700000000002</v>
      </c>
      <c r="I139" s="19">
        <f t="shared" si="23"/>
        <v>145.18</v>
      </c>
      <c r="J139" s="19">
        <f t="shared" si="23"/>
        <v>473.71999999999997</v>
      </c>
      <c r="K139" s="19">
        <f t="shared" si="23"/>
        <v>8.32</v>
      </c>
      <c r="L139" s="19">
        <f t="shared" si="23"/>
        <v>44.143999999999998</v>
      </c>
      <c r="M139" s="19">
        <f t="shared" si="23"/>
        <v>47.255000000000003</v>
      </c>
      <c r="N139" s="19">
        <f t="shared" si="23"/>
        <v>0.99</v>
      </c>
      <c r="O139" s="19">
        <f t="shared" si="23"/>
        <v>80.7</v>
      </c>
    </row>
    <row r="140" spans="1:16">
      <c r="A140" s="51" t="s">
        <v>77</v>
      </c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3"/>
    </row>
    <row r="141" spans="1:16">
      <c r="A141" s="6"/>
      <c r="B141" s="18" t="s">
        <v>94</v>
      </c>
      <c r="C141" s="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3"/>
    </row>
    <row r="142" spans="1:16">
      <c r="A142" s="6" t="s">
        <v>109</v>
      </c>
      <c r="B142" s="20" t="s">
        <v>59</v>
      </c>
      <c r="C142" s="9">
        <v>200</v>
      </c>
      <c r="D142" s="9">
        <v>6.1</v>
      </c>
      <c r="E142" s="9">
        <v>4</v>
      </c>
      <c r="F142" s="9">
        <v>36.96</v>
      </c>
      <c r="G142" s="9">
        <v>208.24</v>
      </c>
      <c r="H142" s="9">
        <v>221.6</v>
      </c>
      <c r="I142" s="9">
        <v>76.900000000000006</v>
      </c>
      <c r="J142" s="9">
        <v>315.39999999999998</v>
      </c>
      <c r="K142" s="9">
        <v>2.1</v>
      </c>
      <c r="L142" s="9">
        <v>0.22</v>
      </c>
      <c r="M142" s="9">
        <v>2.08</v>
      </c>
      <c r="N142" s="9">
        <v>0.86</v>
      </c>
      <c r="O142" s="9">
        <v>32</v>
      </c>
      <c r="P142" s="13"/>
    </row>
    <row r="143" spans="1:16">
      <c r="A143" s="6" t="s">
        <v>103</v>
      </c>
      <c r="B143" s="6" t="s">
        <v>126</v>
      </c>
      <c r="C143" s="9">
        <v>50</v>
      </c>
      <c r="D143" s="9">
        <v>5.6</v>
      </c>
      <c r="E143" s="9">
        <v>1.67</v>
      </c>
      <c r="F143" s="9">
        <v>2.86</v>
      </c>
      <c r="G143" s="9">
        <v>108.81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</row>
    <row r="144" spans="1:16">
      <c r="A144" s="6" t="s">
        <v>84</v>
      </c>
      <c r="B144" s="6" t="s">
        <v>75</v>
      </c>
      <c r="C144" s="9">
        <v>200</v>
      </c>
      <c r="D144" s="9">
        <v>1.4</v>
      </c>
      <c r="E144" s="9">
        <v>1.4</v>
      </c>
      <c r="F144" s="9">
        <v>12.5</v>
      </c>
      <c r="G144" s="9">
        <v>66</v>
      </c>
      <c r="H144" s="9">
        <v>51.37</v>
      </c>
      <c r="I144" s="9">
        <v>5.6</v>
      </c>
      <c r="J144" s="9">
        <v>86.56</v>
      </c>
      <c r="K144" s="9">
        <v>0.04</v>
      </c>
      <c r="L144" s="9">
        <v>0.01</v>
      </c>
      <c r="M144" s="9">
        <v>0.08</v>
      </c>
      <c r="N144" s="9">
        <v>0</v>
      </c>
      <c r="O144" s="9">
        <v>10</v>
      </c>
    </row>
    <row r="145" spans="1:15">
      <c r="A145" s="6" t="s">
        <v>84</v>
      </c>
      <c r="B145" s="6" t="s">
        <v>0</v>
      </c>
      <c r="C145" s="9">
        <v>30</v>
      </c>
      <c r="D145" s="9">
        <v>2.37</v>
      </c>
      <c r="E145" s="9">
        <v>0.3</v>
      </c>
      <c r="F145" s="9">
        <v>14.49</v>
      </c>
      <c r="G145" s="9">
        <v>70.14</v>
      </c>
      <c r="H145" s="9">
        <v>6.9</v>
      </c>
      <c r="I145" s="9">
        <v>9.9</v>
      </c>
      <c r="J145" s="9">
        <v>26.1</v>
      </c>
      <c r="K145" s="9">
        <v>0.33</v>
      </c>
      <c r="L145" s="9">
        <v>0.33</v>
      </c>
      <c r="M145" s="9">
        <v>0</v>
      </c>
      <c r="N145" s="9">
        <v>0.39</v>
      </c>
      <c r="O145" s="9">
        <v>0</v>
      </c>
    </row>
    <row r="146" spans="1:15">
      <c r="A146" s="6"/>
      <c r="B146" s="18" t="s">
        <v>1</v>
      </c>
      <c r="C146" s="9"/>
      <c r="D146" s="19">
        <f t="shared" ref="D146:O146" si="24">SUM(D142:D145)</f>
        <v>15.469999999999999</v>
      </c>
      <c r="E146" s="19">
        <f t="shared" si="24"/>
        <v>7.37</v>
      </c>
      <c r="F146" s="19">
        <f t="shared" si="24"/>
        <v>66.81</v>
      </c>
      <c r="G146" s="19">
        <f t="shared" si="24"/>
        <v>453.19</v>
      </c>
      <c r="H146" s="19">
        <f t="shared" si="24"/>
        <v>279.86999999999995</v>
      </c>
      <c r="I146" s="19">
        <f t="shared" si="24"/>
        <v>92.4</v>
      </c>
      <c r="J146" s="19">
        <f t="shared" si="24"/>
        <v>428.06</v>
      </c>
      <c r="K146" s="19">
        <f t="shared" si="24"/>
        <v>2.4700000000000002</v>
      </c>
      <c r="L146" s="19">
        <f t="shared" si="24"/>
        <v>0.56000000000000005</v>
      </c>
      <c r="M146" s="19">
        <f t="shared" si="24"/>
        <v>2.16</v>
      </c>
      <c r="N146" s="19">
        <f t="shared" si="24"/>
        <v>1.25</v>
      </c>
      <c r="O146" s="19">
        <f t="shared" si="24"/>
        <v>42</v>
      </c>
    </row>
    <row r="147" spans="1:1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9"/>
    </row>
    <row r="148" spans="1:15">
      <c r="A148" s="6" t="s">
        <v>145</v>
      </c>
      <c r="B148" s="7" t="s">
        <v>146</v>
      </c>
      <c r="C148" s="8" t="s">
        <v>100</v>
      </c>
      <c r="D148" s="9">
        <v>1.2</v>
      </c>
      <c r="E148" s="9">
        <v>5.4</v>
      </c>
      <c r="F148" s="9">
        <v>5.0999999999999996</v>
      </c>
      <c r="G148" s="9">
        <v>73.2</v>
      </c>
      <c r="H148" s="9">
        <v>24.6</v>
      </c>
      <c r="I148" s="9">
        <v>9</v>
      </c>
      <c r="J148" s="9">
        <v>22.2</v>
      </c>
      <c r="K148" s="9">
        <v>0.42</v>
      </c>
      <c r="L148" s="9">
        <v>0.01</v>
      </c>
      <c r="M148" s="9">
        <v>4.2</v>
      </c>
      <c r="N148" s="9">
        <v>0</v>
      </c>
      <c r="O148" s="9">
        <v>0</v>
      </c>
    </row>
    <row r="149" spans="1:15">
      <c r="A149" s="6" t="s">
        <v>85</v>
      </c>
      <c r="B149" s="6" t="s">
        <v>131</v>
      </c>
      <c r="C149" s="9">
        <v>250</v>
      </c>
      <c r="D149" s="9">
        <v>5.49</v>
      </c>
      <c r="E149" s="9">
        <v>5.28</v>
      </c>
      <c r="F149" s="9">
        <v>16.329999999999998</v>
      </c>
      <c r="G149" s="9">
        <v>134.75</v>
      </c>
      <c r="H149" s="9">
        <v>38.08</v>
      </c>
      <c r="I149" s="9">
        <v>35.299999999999997</v>
      </c>
      <c r="J149" s="9">
        <v>87.18</v>
      </c>
      <c r="K149" s="9">
        <v>2.0299999999999998</v>
      </c>
      <c r="L149" s="9">
        <v>0.23</v>
      </c>
      <c r="M149" s="9">
        <v>5.81</v>
      </c>
      <c r="N149" s="9">
        <v>0</v>
      </c>
      <c r="O149" s="9">
        <v>0</v>
      </c>
    </row>
    <row r="150" spans="1:15">
      <c r="A150" s="6" t="s">
        <v>20</v>
      </c>
      <c r="B150" s="6" t="s">
        <v>132</v>
      </c>
      <c r="C150" s="30">
        <v>100</v>
      </c>
      <c r="D150" s="31">
        <v>14.13</v>
      </c>
      <c r="E150" s="31">
        <v>11.63</v>
      </c>
      <c r="F150" s="31">
        <v>12.13</v>
      </c>
      <c r="G150" s="31">
        <v>210</v>
      </c>
      <c r="H150" s="31">
        <v>8.6999999999999994E-2</v>
      </c>
      <c r="I150" s="31">
        <v>0.15</v>
      </c>
      <c r="J150" s="31">
        <v>3.58</v>
      </c>
      <c r="K150" s="31">
        <v>0</v>
      </c>
      <c r="L150" s="31">
        <v>43.86</v>
      </c>
      <c r="M150" s="31">
        <v>29.54</v>
      </c>
      <c r="N150" s="31">
        <v>0</v>
      </c>
      <c r="O150" s="31">
        <v>1.34</v>
      </c>
    </row>
    <row r="151" spans="1:15">
      <c r="A151" s="6" t="s">
        <v>61</v>
      </c>
      <c r="B151" s="6" t="s">
        <v>62</v>
      </c>
      <c r="C151" s="9">
        <v>180</v>
      </c>
      <c r="D151" s="9">
        <v>3.67</v>
      </c>
      <c r="E151" s="9">
        <v>5.76</v>
      </c>
      <c r="F151" s="9">
        <v>24.53</v>
      </c>
      <c r="G151" s="9">
        <v>164.7</v>
      </c>
      <c r="H151" s="6">
        <v>44.37</v>
      </c>
      <c r="I151" s="9">
        <v>33.299999999999997</v>
      </c>
      <c r="J151" s="9">
        <v>103.91</v>
      </c>
      <c r="K151" s="9">
        <v>1.21</v>
      </c>
      <c r="L151" s="9">
        <v>0.16</v>
      </c>
      <c r="M151" s="9">
        <v>21.8</v>
      </c>
      <c r="N151" s="9">
        <v>0</v>
      </c>
      <c r="O151" s="9">
        <v>30.6</v>
      </c>
    </row>
    <row r="152" spans="1:15">
      <c r="A152" s="6" t="s">
        <v>99</v>
      </c>
      <c r="B152" s="6" t="s">
        <v>138</v>
      </c>
      <c r="C152" s="9">
        <v>200</v>
      </c>
      <c r="D152" s="9">
        <v>1.1599999999999999</v>
      </c>
      <c r="E152" s="9">
        <v>0.3</v>
      </c>
      <c r="F152" s="9">
        <v>47.26</v>
      </c>
      <c r="G152" s="9">
        <v>196.26</v>
      </c>
      <c r="H152" s="9">
        <v>5.84</v>
      </c>
      <c r="I152" s="9">
        <v>33</v>
      </c>
      <c r="J152" s="9">
        <v>46</v>
      </c>
      <c r="K152" s="9">
        <v>0.96</v>
      </c>
      <c r="L152" s="9">
        <v>0.02</v>
      </c>
      <c r="M152" s="9">
        <v>0.8</v>
      </c>
      <c r="N152" s="9">
        <v>0.2</v>
      </c>
      <c r="O152" s="9">
        <v>0</v>
      </c>
    </row>
    <row r="153" spans="1:15">
      <c r="A153" s="6" t="s">
        <v>86</v>
      </c>
      <c r="B153" s="6" t="s">
        <v>41</v>
      </c>
      <c r="C153" s="9">
        <v>30</v>
      </c>
      <c r="D153" s="9">
        <v>2.5299999999999998</v>
      </c>
      <c r="E153" s="9">
        <v>7.55</v>
      </c>
      <c r="F153" s="9">
        <v>14.62</v>
      </c>
      <c r="G153" s="9">
        <v>136</v>
      </c>
      <c r="H153" s="9">
        <v>9.3000000000000007</v>
      </c>
      <c r="I153" s="9">
        <v>10</v>
      </c>
      <c r="J153" s="9">
        <v>42.4</v>
      </c>
      <c r="K153" s="9">
        <v>0.62</v>
      </c>
      <c r="L153" s="9">
        <v>0.05</v>
      </c>
      <c r="M153" s="9">
        <v>0</v>
      </c>
      <c r="N153" s="9">
        <v>0.36</v>
      </c>
      <c r="O153" s="9">
        <v>0</v>
      </c>
    </row>
    <row r="154" spans="1:15">
      <c r="A154" s="6"/>
      <c r="B154" s="18" t="s">
        <v>1</v>
      </c>
      <c r="C154" s="9"/>
      <c r="D154" s="19">
        <f t="shared" ref="D154:O154" si="25">SUM(D148:D153)</f>
        <v>28.180000000000003</v>
      </c>
      <c r="E154" s="19">
        <f t="shared" si="25"/>
        <v>35.92</v>
      </c>
      <c r="F154" s="19">
        <f t="shared" si="25"/>
        <v>119.97</v>
      </c>
      <c r="G154" s="19">
        <f t="shared" si="25"/>
        <v>914.91</v>
      </c>
      <c r="H154" s="19">
        <f t="shared" si="25"/>
        <v>122.277</v>
      </c>
      <c r="I154" s="19">
        <f t="shared" si="25"/>
        <v>120.75</v>
      </c>
      <c r="J154" s="19">
        <f t="shared" si="25"/>
        <v>305.27</v>
      </c>
      <c r="K154" s="19">
        <f t="shared" si="25"/>
        <v>5.2399999999999993</v>
      </c>
      <c r="L154" s="19">
        <f t="shared" si="25"/>
        <v>44.33</v>
      </c>
      <c r="M154" s="19">
        <f t="shared" si="25"/>
        <v>62.149999999999991</v>
      </c>
      <c r="N154" s="19">
        <f t="shared" si="25"/>
        <v>0.56000000000000005</v>
      </c>
      <c r="O154" s="19">
        <f t="shared" si="25"/>
        <v>31.94</v>
      </c>
    </row>
    <row r="155" spans="1:15">
      <c r="A155" s="6"/>
      <c r="B155" s="18" t="s">
        <v>42</v>
      </c>
      <c r="C155" s="9"/>
      <c r="D155" s="19">
        <f t="shared" ref="D155:O155" si="26">D146+D154</f>
        <v>43.650000000000006</v>
      </c>
      <c r="E155" s="19">
        <f t="shared" si="26"/>
        <v>43.29</v>
      </c>
      <c r="F155" s="19">
        <f t="shared" si="26"/>
        <v>186.78</v>
      </c>
      <c r="G155" s="19">
        <f t="shared" si="26"/>
        <v>1368.1</v>
      </c>
      <c r="H155" s="19">
        <f t="shared" si="26"/>
        <v>402.14699999999993</v>
      </c>
      <c r="I155" s="19">
        <f t="shared" si="26"/>
        <v>213.15</v>
      </c>
      <c r="J155" s="19">
        <f t="shared" si="26"/>
        <v>733.32999999999993</v>
      </c>
      <c r="K155" s="19">
        <f t="shared" si="26"/>
        <v>7.7099999999999991</v>
      </c>
      <c r="L155" s="19">
        <f t="shared" si="26"/>
        <v>44.89</v>
      </c>
      <c r="M155" s="19">
        <f t="shared" si="26"/>
        <v>64.309999999999988</v>
      </c>
      <c r="N155" s="19">
        <f t="shared" si="26"/>
        <v>1.81</v>
      </c>
      <c r="O155" s="19">
        <f t="shared" si="26"/>
        <v>73.94</v>
      </c>
    </row>
    <row r="156" spans="1:15">
      <c r="A156" s="51" t="s">
        <v>79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3"/>
    </row>
    <row r="157" spans="1:15">
      <c r="A157" s="37" t="s">
        <v>56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9"/>
    </row>
    <row r="158" spans="1:15">
      <c r="A158" s="6" t="s">
        <v>22</v>
      </c>
      <c r="B158" s="6" t="s">
        <v>50</v>
      </c>
      <c r="C158" s="8" t="s">
        <v>96</v>
      </c>
      <c r="D158" s="9">
        <v>2.36</v>
      </c>
      <c r="E158" s="9">
        <v>7.49</v>
      </c>
      <c r="F158" s="9">
        <v>14.89</v>
      </c>
      <c r="G158" s="9">
        <v>136</v>
      </c>
      <c r="H158" s="9">
        <v>8.4</v>
      </c>
      <c r="I158" s="9">
        <v>4.2</v>
      </c>
      <c r="J158" s="9">
        <v>2.5</v>
      </c>
      <c r="K158" s="9">
        <v>0.35</v>
      </c>
      <c r="L158" s="9">
        <v>3.4000000000000002E-2</v>
      </c>
      <c r="M158" s="9">
        <v>0</v>
      </c>
      <c r="N158" s="9">
        <v>0</v>
      </c>
      <c r="O158" s="9">
        <v>40</v>
      </c>
    </row>
    <row r="159" spans="1:15">
      <c r="A159" s="6" t="s">
        <v>109</v>
      </c>
      <c r="B159" s="20" t="s">
        <v>133</v>
      </c>
      <c r="C159" s="9">
        <v>200</v>
      </c>
      <c r="D159" s="9">
        <v>6.1</v>
      </c>
      <c r="E159" s="9">
        <v>4</v>
      </c>
      <c r="F159" s="9">
        <v>36.96</v>
      </c>
      <c r="G159" s="9">
        <v>208.24</v>
      </c>
      <c r="H159" s="9">
        <v>221.6</v>
      </c>
      <c r="I159" s="9">
        <v>76.900000000000006</v>
      </c>
      <c r="J159" s="9">
        <v>315.39999999999998</v>
      </c>
      <c r="K159" s="9">
        <v>2.1</v>
      </c>
      <c r="L159" s="9">
        <v>0.22</v>
      </c>
      <c r="M159" s="9">
        <v>2.08</v>
      </c>
      <c r="N159" s="9">
        <v>0.86</v>
      </c>
      <c r="O159" s="9">
        <v>32</v>
      </c>
    </row>
    <row r="160" spans="1:15">
      <c r="A160" s="6" t="s">
        <v>83</v>
      </c>
      <c r="B160" s="6" t="s">
        <v>2</v>
      </c>
      <c r="C160" s="9">
        <v>200</v>
      </c>
      <c r="D160" s="9">
        <v>0.53</v>
      </c>
      <c r="E160" s="9">
        <v>0</v>
      </c>
      <c r="F160" s="9">
        <v>9.4700000000000006</v>
      </c>
      <c r="G160" s="9">
        <v>40</v>
      </c>
      <c r="H160" s="9">
        <v>13.6</v>
      </c>
      <c r="I160" s="9">
        <v>11.73</v>
      </c>
      <c r="J160" s="9">
        <v>22.13</v>
      </c>
      <c r="K160" s="9">
        <v>2.13</v>
      </c>
      <c r="L160" s="9">
        <v>0</v>
      </c>
      <c r="M160" s="9">
        <v>0.27</v>
      </c>
      <c r="N160" s="9">
        <v>0</v>
      </c>
      <c r="O160" s="9">
        <v>0</v>
      </c>
    </row>
    <row r="161" spans="1:16">
      <c r="A161" s="6" t="s">
        <v>103</v>
      </c>
      <c r="B161" s="6" t="s">
        <v>126</v>
      </c>
      <c r="C161" s="9">
        <v>50</v>
      </c>
      <c r="D161" s="9">
        <v>5.6</v>
      </c>
      <c r="E161" s="9">
        <v>1.67</v>
      </c>
      <c r="F161" s="9">
        <v>2.86</v>
      </c>
      <c r="G161" s="9">
        <v>108.81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</row>
    <row r="162" spans="1:16">
      <c r="A162" s="6" t="s">
        <v>86</v>
      </c>
      <c r="B162" s="6" t="s">
        <v>0</v>
      </c>
      <c r="C162" s="9">
        <v>30</v>
      </c>
      <c r="D162" s="9">
        <v>2.37</v>
      </c>
      <c r="E162" s="9">
        <v>0.3</v>
      </c>
      <c r="F162" s="9">
        <v>14.49</v>
      </c>
      <c r="G162" s="9">
        <v>70.14</v>
      </c>
      <c r="H162" s="9">
        <v>6.9</v>
      </c>
      <c r="I162" s="9">
        <v>9.9</v>
      </c>
      <c r="J162" s="9">
        <v>26.1</v>
      </c>
      <c r="K162" s="9">
        <v>0.33</v>
      </c>
      <c r="L162" s="9">
        <v>0.33</v>
      </c>
      <c r="M162" s="9">
        <v>0</v>
      </c>
      <c r="N162" s="9">
        <v>0.39</v>
      </c>
      <c r="O162" s="9">
        <v>0</v>
      </c>
      <c r="P162" s="13"/>
    </row>
    <row r="163" spans="1:16">
      <c r="A163" s="6"/>
      <c r="B163" s="18" t="s">
        <v>1</v>
      </c>
      <c r="C163" s="9"/>
      <c r="D163" s="19">
        <f t="shared" ref="D163:O163" si="27">SUM(D158:D162)</f>
        <v>16.959999999999997</v>
      </c>
      <c r="E163" s="19">
        <f t="shared" si="27"/>
        <v>13.46</v>
      </c>
      <c r="F163" s="19">
        <f t="shared" si="27"/>
        <v>78.67</v>
      </c>
      <c r="G163" s="19">
        <f t="shared" si="27"/>
        <v>563.19000000000005</v>
      </c>
      <c r="H163" s="19">
        <f t="shared" si="27"/>
        <v>250.5</v>
      </c>
      <c r="I163" s="19">
        <f t="shared" si="27"/>
        <v>102.73000000000002</v>
      </c>
      <c r="J163" s="19">
        <f t="shared" si="27"/>
        <v>366.13</v>
      </c>
      <c r="K163" s="19">
        <f t="shared" si="27"/>
        <v>4.91</v>
      </c>
      <c r="L163" s="19">
        <f t="shared" si="27"/>
        <v>0.58400000000000007</v>
      </c>
      <c r="M163" s="19">
        <f t="shared" si="27"/>
        <v>2.35</v>
      </c>
      <c r="N163" s="19">
        <f t="shared" si="27"/>
        <v>1.25</v>
      </c>
      <c r="O163" s="19">
        <f t="shared" si="27"/>
        <v>72</v>
      </c>
    </row>
    <row r="164" spans="1:16">
      <c r="A164" s="37" t="s">
        <v>44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9"/>
    </row>
    <row r="165" spans="1:16">
      <c r="A165" s="34" t="s">
        <v>123</v>
      </c>
      <c r="B165" s="34" t="s">
        <v>124</v>
      </c>
      <c r="C165" s="31">
        <v>15</v>
      </c>
      <c r="D165" s="31">
        <v>3.48</v>
      </c>
      <c r="E165" s="31">
        <v>4.43</v>
      </c>
      <c r="F165" s="35">
        <v>0</v>
      </c>
      <c r="G165" s="31">
        <v>54.6</v>
      </c>
      <c r="H165" s="36">
        <v>132</v>
      </c>
      <c r="I165" s="35">
        <v>5.25</v>
      </c>
      <c r="J165" s="35">
        <v>75</v>
      </c>
      <c r="K165" s="35">
        <v>0.15</v>
      </c>
      <c r="L165" s="35">
        <v>0.01</v>
      </c>
      <c r="M165" s="35">
        <v>0.105</v>
      </c>
      <c r="N165" s="35">
        <v>0</v>
      </c>
      <c r="O165" s="35">
        <v>39</v>
      </c>
    </row>
    <row r="166" spans="1:16">
      <c r="A166" s="6" t="s">
        <v>80</v>
      </c>
      <c r="B166" s="6" t="s">
        <v>97</v>
      </c>
      <c r="C166" s="32">
        <v>250</v>
      </c>
      <c r="D166" s="9">
        <v>1.81</v>
      </c>
      <c r="E166" s="9">
        <v>4.91</v>
      </c>
      <c r="F166" s="9">
        <v>125.25</v>
      </c>
      <c r="G166" s="9">
        <v>102.5</v>
      </c>
      <c r="H166" s="9">
        <v>44.38</v>
      </c>
      <c r="I166" s="9">
        <v>26.25</v>
      </c>
      <c r="J166" s="9">
        <v>53.23</v>
      </c>
      <c r="K166" s="9">
        <v>1.19</v>
      </c>
      <c r="L166" s="9">
        <v>0.05</v>
      </c>
      <c r="M166" s="9">
        <v>10.29</v>
      </c>
      <c r="N166" s="9">
        <v>0</v>
      </c>
      <c r="O166" s="9">
        <v>0</v>
      </c>
    </row>
    <row r="167" spans="1:16">
      <c r="A167" s="6" t="s">
        <v>82</v>
      </c>
      <c r="B167" s="6" t="s">
        <v>60</v>
      </c>
      <c r="C167" s="9">
        <v>100</v>
      </c>
      <c r="D167" s="9">
        <v>21.1</v>
      </c>
      <c r="E167" s="9">
        <v>13.6</v>
      </c>
      <c r="F167" s="9">
        <v>0</v>
      </c>
      <c r="G167" s="9">
        <v>206.25</v>
      </c>
      <c r="H167" s="9">
        <v>39</v>
      </c>
      <c r="I167" s="9">
        <v>20</v>
      </c>
      <c r="J167" s="9">
        <v>143</v>
      </c>
      <c r="K167" s="9">
        <v>1.8</v>
      </c>
      <c r="L167" s="9">
        <v>0.04</v>
      </c>
      <c r="M167" s="9">
        <v>0</v>
      </c>
      <c r="N167" s="9">
        <v>0</v>
      </c>
      <c r="O167" s="9">
        <v>20</v>
      </c>
    </row>
    <row r="168" spans="1:16">
      <c r="A168" s="6" t="s">
        <v>58</v>
      </c>
      <c r="B168" s="6" t="s">
        <v>130</v>
      </c>
      <c r="C168" s="9">
        <v>180</v>
      </c>
      <c r="D168" s="9">
        <v>6.62</v>
      </c>
      <c r="E168" s="9">
        <v>5.42</v>
      </c>
      <c r="F168" s="9">
        <v>31.73</v>
      </c>
      <c r="G168" s="9">
        <v>202.14</v>
      </c>
      <c r="H168" s="9">
        <v>5.83</v>
      </c>
      <c r="I168" s="9">
        <v>25.34</v>
      </c>
      <c r="J168" s="9">
        <v>44.6</v>
      </c>
      <c r="K168" s="9">
        <v>1.33</v>
      </c>
      <c r="L168" s="9">
        <v>7.0000000000000007E-2</v>
      </c>
      <c r="M168" s="9">
        <v>0</v>
      </c>
      <c r="N168" s="9">
        <v>0</v>
      </c>
      <c r="O168" s="9">
        <v>25.2</v>
      </c>
    </row>
    <row r="169" spans="1:16">
      <c r="A169" s="6" t="s">
        <v>118</v>
      </c>
      <c r="B169" s="6" t="s">
        <v>111</v>
      </c>
      <c r="C169" s="9">
        <v>200</v>
      </c>
      <c r="D169" s="9">
        <v>0.53</v>
      </c>
      <c r="E169" s="9">
        <v>0</v>
      </c>
      <c r="F169" s="9">
        <v>0</v>
      </c>
      <c r="G169" s="9">
        <v>41.6</v>
      </c>
      <c r="H169" s="9">
        <v>15.33</v>
      </c>
      <c r="I169" s="9">
        <v>12.27</v>
      </c>
      <c r="J169" s="9">
        <v>23.2</v>
      </c>
      <c r="K169" s="9">
        <v>2.13</v>
      </c>
      <c r="L169" s="9">
        <v>0</v>
      </c>
      <c r="M169" s="9">
        <v>2.13</v>
      </c>
      <c r="N169" s="9">
        <v>0</v>
      </c>
      <c r="O169" s="9">
        <v>0</v>
      </c>
    </row>
    <row r="170" spans="1:16">
      <c r="A170" s="6" t="s">
        <v>47</v>
      </c>
      <c r="B170" s="6" t="s">
        <v>139</v>
      </c>
      <c r="C170" s="9">
        <v>100</v>
      </c>
      <c r="D170" s="9">
        <v>0.4</v>
      </c>
      <c r="E170" s="9">
        <v>0.4</v>
      </c>
      <c r="F170" s="9">
        <v>9.8000000000000007</v>
      </c>
      <c r="G170" s="9">
        <v>47</v>
      </c>
      <c r="H170" s="9">
        <v>16</v>
      </c>
      <c r="I170" s="9">
        <v>9</v>
      </c>
      <c r="J170" s="9">
        <v>11</v>
      </c>
      <c r="K170" s="9">
        <v>2.2000000000000002</v>
      </c>
      <c r="L170" s="9">
        <v>0</v>
      </c>
      <c r="M170" s="9">
        <v>0</v>
      </c>
      <c r="N170" s="9">
        <v>0</v>
      </c>
      <c r="O170" s="9">
        <v>0</v>
      </c>
    </row>
    <row r="171" spans="1:16">
      <c r="A171" s="6" t="s">
        <v>86</v>
      </c>
      <c r="B171" s="6" t="s">
        <v>41</v>
      </c>
      <c r="C171" s="9">
        <v>30</v>
      </c>
      <c r="D171" s="9">
        <v>2.5299999999999998</v>
      </c>
      <c r="E171" s="9">
        <v>7.55</v>
      </c>
      <c r="F171" s="9">
        <v>14.62</v>
      </c>
      <c r="G171" s="9">
        <v>136</v>
      </c>
      <c r="H171" s="9">
        <v>9.3000000000000007</v>
      </c>
      <c r="I171" s="9">
        <v>10</v>
      </c>
      <c r="J171" s="9">
        <v>42.4</v>
      </c>
      <c r="K171" s="9">
        <v>0.62</v>
      </c>
      <c r="L171" s="9">
        <v>0.05</v>
      </c>
      <c r="M171" s="9">
        <v>0</v>
      </c>
      <c r="N171" s="9">
        <v>0.36</v>
      </c>
      <c r="O171" s="9">
        <v>0</v>
      </c>
    </row>
    <row r="172" spans="1:16">
      <c r="A172" s="6"/>
      <c r="B172" s="18" t="s">
        <v>1</v>
      </c>
      <c r="C172" s="9"/>
      <c r="D172" s="19">
        <f t="shared" ref="D172:O172" si="28">SUM(D165:D171)</f>
        <v>36.47</v>
      </c>
      <c r="E172" s="19">
        <f t="shared" si="28"/>
        <v>36.309999999999995</v>
      </c>
      <c r="F172" s="19">
        <f t="shared" si="28"/>
        <v>181.4</v>
      </c>
      <c r="G172" s="19">
        <f t="shared" si="28"/>
        <v>790.09</v>
      </c>
      <c r="H172" s="19">
        <f t="shared" si="28"/>
        <v>261.84000000000003</v>
      </c>
      <c r="I172" s="19">
        <f t="shared" si="28"/>
        <v>108.11</v>
      </c>
      <c r="J172" s="19">
        <f t="shared" si="28"/>
        <v>392.43</v>
      </c>
      <c r="K172" s="19">
        <f t="shared" si="28"/>
        <v>9.42</v>
      </c>
      <c r="L172" s="19">
        <f t="shared" si="28"/>
        <v>0.22000000000000003</v>
      </c>
      <c r="M172" s="19">
        <f t="shared" si="28"/>
        <v>12.524999999999999</v>
      </c>
      <c r="N172" s="19">
        <f t="shared" si="28"/>
        <v>0.36</v>
      </c>
      <c r="O172" s="19">
        <f t="shared" si="28"/>
        <v>84.2</v>
      </c>
    </row>
    <row r="173" spans="1:16">
      <c r="A173" s="6"/>
      <c r="B173" s="18" t="s">
        <v>42</v>
      </c>
      <c r="C173" s="9"/>
      <c r="D173" s="19">
        <f t="shared" ref="D173:O173" si="29">D163+D172</f>
        <v>53.429999999999993</v>
      </c>
      <c r="E173" s="19">
        <f t="shared" si="29"/>
        <v>49.769999999999996</v>
      </c>
      <c r="F173" s="19">
        <f t="shared" si="29"/>
        <v>260.07</v>
      </c>
      <c r="G173" s="19">
        <f t="shared" si="29"/>
        <v>1353.2800000000002</v>
      </c>
      <c r="H173" s="19">
        <f t="shared" si="29"/>
        <v>512.34</v>
      </c>
      <c r="I173" s="19">
        <f t="shared" si="29"/>
        <v>210.84000000000003</v>
      </c>
      <c r="J173" s="19">
        <f t="shared" si="29"/>
        <v>758.56</v>
      </c>
      <c r="K173" s="19">
        <f t="shared" si="29"/>
        <v>14.33</v>
      </c>
      <c r="L173" s="19">
        <f t="shared" si="29"/>
        <v>0.80400000000000005</v>
      </c>
      <c r="M173" s="19">
        <f t="shared" si="29"/>
        <v>14.874999999999998</v>
      </c>
      <c r="N173" s="19">
        <f t="shared" si="29"/>
        <v>1.6099999999999999</v>
      </c>
      <c r="O173" s="19">
        <f t="shared" si="29"/>
        <v>156.19999999999999</v>
      </c>
    </row>
    <row r="174" spans="1:16">
      <c r="A174" s="6"/>
      <c r="B174" s="21" t="s">
        <v>1</v>
      </c>
      <c r="C174" s="9"/>
      <c r="D174" s="19">
        <f t="shared" ref="D174:O174" si="30">D30+D45+D61+D77+D93+D109+D124+D139+D155+D173</f>
        <v>677.24499999999989</v>
      </c>
      <c r="E174" s="19">
        <f t="shared" si="30"/>
        <v>475.48999999999995</v>
      </c>
      <c r="F174" s="26">
        <f t="shared" si="30"/>
        <v>1790.69</v>
      </c>
      <c r="G174" s="19">
        <f t="shared" si="30"/>
        <v>12987.42</v>
      </c>
      <c r="H174" s="19">
        <f t="shared" si="30"/>
        <v>3748.8150000000005</v>
      </c>
      <c r="I174" s="19">
        <f t="shared" si="30"/>
        <v>2077.6200000000003</v>
      </c>
      <c r="J174" s="19">
        <f t="shared" si="30"/>
        <v>6008.17</v>
      </c>
      <c r="K174" s="19">
        <f t="shared" si="30"/>
        <v>160.95000000000002</v>
      </c>
      <c r="L174" s="19">
        <f t="shared" si="30"/>
        <v>227.56899999999999</v>
      </c>
      <c r="M174" s="19">
        <f t="shared" si="30"/>
        <v>357.29</v>
      </c>
      <c r="N174" s="19">
        <f t="shared" si="30"/>
        <v>55.970000000000006</v>
      </c>
      <c r="O174" s="19">
        <f t="shared" si="30"/>
        <v>918.27000000000021</v>
      </c>
    </row>
    <row r="176" spans="1:16" ht="21.75" customHeight="1">
      <c r="A176" s="22" t="s">
        <v>121</v>
      </c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1:16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</row>
    <row r="191" spans="1:16">
      <c r="P191" s="28"/>
    </row>
    <row r="192" spans="1:16">
      <c r="P192" s="28"/>
    </row>
    <row r="193" spans="2:16">
      <c r="P193" s="28"/>
    </row>
    <row r="194" spans="2:16">
      <c r="B194" s="28" t="s">
        <v>91</v>
      </c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</row>
    <row r="195" spans="2:16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</row>
    <row r="196" spans="2:16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</row>
    <row r="199" spans="2:16">
      <c r="G199" s="24"/>
    </row>
  </sheetData>
  <mergeCells count="33">
    <mergeCell ref="A156:O156"/>
    <mergeCell ref="A157:O157"/>
    <mergeCell ref="A164:O164"/>
    <mergeCell ref="A116:O116"/>
    <mergeCell ref="A125:O125"/>
    <mergeCell ref="A126:O126"/>
    <mergeCell ref="A131:O131"/>
    <mergeCell ref="A140:O140"/>
    <mergeCell ref="A147:O147"/>
    <mergeCell ref="A111:O111"/>
    <mergeCell ref="A53:O53"/>
    <mergeCell ref="A62:O62"/>
    <mergeCell ref="A63:O63"/>
    <mergeCell ref="A69:O69"/>
    <mergeCell ref="A78:O78"/>
    <mergeCell ref="A79:O79"/>
    <mergeCell ref="A84:O84"/>
    <mergeCell ref="A94:O94"/>
    <mergeCell ref="A95:O95"/>
    <mergeCell ref="A101:O101"/>
    <mergeCell ref="A110:O110"/>
    <mergeCell ref="A47:O47"/>
    <mergeCell ref="D12:F12"/>
    <mergeCell ref="G12:G13"/>
    <mergeCell ref="H12:K12"/>
    <mergeCell ref="L12:O12"/>
    <mergeCell ref="A15:O15"/>
    <mergeCell ref="A16:O16"/>
    <mergeCell ref="A22:O22"/>
    <mergeCell ref="A31:O31"/>
    <mergeCell ref="A32:O32"/>
    <mergeCell ref="A37:O37"/>
    <mergeCell ref="A46:O46"/>
  </mergeCells>
  <pageMargins left="0" right="0" top="0" bottom="0" header="0.31496062992125984" footer="0.31496062992125984"/>
  <pageSetup paperSize="9" scale="90" orientation="landscape" r:id="rId1"/>
  <rowBreaks count="3" manualBreakCount="3">
    <brk id="40" max="15" man="1"/>
    <brk id="80" max="15" man="1"/>
    <brk id="12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37"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7-11 лет</vt:lpstr>
      <vt:lpstr>Лист2</vt:lpstr>
      <vt:lpstr>Лист3</vt:lpstr>
      <vt:lpstr>'7-11 лет'!Область_печати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2024-03-06T04:04:13Z</dcterms:modified>
</cp:coreProperties>
</file>