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25" windowWidth="15120" windowHeight="7890"/>
  </bookViews>
  <sheets>
    <sheet name="11-17" sheetId="4" r:id="rId1"/>
    <sheet name="Лист2" sheetId="2" r:id="rId2"/>
    <sheet name="Лист3" sheetId="3" r:id="rId3"/>
  </sheets>
  <definedNames>
    <definedName name="_xlnm.Print_Area" localSheetId="0">'11-17'!$A$1:$P$107</definedName>
  </definedNames>
  <calcPr calcId="124519"/>
</workbook>
</file>

<file path=xl/calcChain.xml><?xml version="1.0" encoding="utf-8"?>
<calcChain xmlns="http://schemas.openxmlformats.org/spreadsheetml/2006/main">
  <c r="G56" i="4"/>
  <c r="O76" l="1"/>
  <c r="M76"/>
  <c r="L76"/>
  <c r="K76"/>
  <c r="J76"/>
  <c r="I76"/>
  <c r="H76"/>
  <c r="G76"/>
  <c r="F76"/>
  <c r="E76"/>
  <c r="D76"/>
  <c r="O85"/>
  <c r="N85"/>
  <c r="M85"/>
  <c r="L85"/>
  <c r="K85"/>
  <c r="J85"/>
  <c r="I85"/>
  <c r="H85"/>
  <c r="G85"/>
  <c r="F85"/>
  <c r="E85"/>
  <c r="D85"/>
  <c r="N76"/>
  <c r="O66"/>
  <c r="E102" l="1"/>
  <c r="F102"/>
  <c r="G102"/>
  <c r="H102"/>
  <c r="I102"/>
  <c r="J102"/>
  <c r="K102"/>
  <c r="L102"/>
  <c r="M102"/>
  <c r="N102"/>
  <c r="O102"/>
  <c r="D102"/>
  <c r="E93"/>
  <c r="F93"/>
  <c r="G93"/>
  <c r="H93"/>
  <c r="I93"/>
  <c r="J93"/>
  <c r="K93"/>
  <c r="L93"/>
  <c r="M93"/>
  <c r="N93"/>
  <c r="O93"/>
  <c r="D93"/>
  <c r="E66"/>
  <c r="F66"/>
  <c r="G66"/>
  <c r="H66"/>
  <c r="I66"/>
  <c r="J66"/>
  <c r="K66"/>
  <c r="L66"/>
  <c r="M66"/>
  <c r="N66"/>
  <c r="D66"/>
  <c r="E56"/>
  <c r="F56"/>
  <c r="H56"/>
  <c r="I56"/>
  <c r="J56"/>
  <c r="K56"/>
  <c r="L56"/>
  <c r="M56"/>
  <c r="N56"/>
  <c r="O56"/>
  <c r="D56"/>
  <c r="O47" l="1"/>
  <c r="N47"/>
  <c r="M47"/>
  <c r="L47"/>
  <c r="K47"/>
  <c r="J47"/>
  <c r="I47"/>
  <c r="H47"/>
  <c r="G47"/>
  <c r="F47"/>
  <c r="E47"/>
  <c r="D47"/>
  <c r="O39"/>
  <c r="N39"/>
  <c r="M39"/>
  <c r="L39"/>
  <c r="K39"/>
  <c r="J39"/>
  <c r="I39"/>
  <c r="H39"/>
  <c r="G39"/>
  <c r="F39"/>
  <c r="E39"/>
  <c r="D39"/>
  <c r="O30" l="1"/>
  <c r="N30"/>
  <c r="M30"/>
  <c r="L30"/>
  <c r="K30"/>
  <c r="J30"/>
  <c r="I30"/>
  <c r="H30"/>
  <c r="G30"/>
  <c r="F30"/>
  <c r="E30"/>
  <c r="D30"/>
  <c r="O21" l="1"/>
  <c r="O103" s="1"/>
  <c r="N21"/>
  <c r="N103" s="1"/>
  <c r="M21"/>
  <c r="M103" s="1"/>
  <c r="L21"/>
  <c r="L103" s="1"/>
  <c r="K21"/>
  <c r="K103" s="1"/>
  <c r="J21"/>
  <c r="J103" s="1"/>
  <c r="I21"/>
  <c r="I103" s="1"/>
  <c r="H21"/>
  <c r="H103" s="1"/>
  <c r="G21"/>
  <c r="G103" s="1"/>
  <c r="F21"/>
  <c r="F103" s="1"/>
  <c r="E21"/>
  <c r="E103" s="1"/>
  <c r="D21"/>
  <c r="D103" s="1"/>
</calcChain>
</file>

<file path=xl/sharedStrings.xml><?xml version="1.0" encoding="utf-8"?>
<sst xmlns="http://schemas.openxmlformats.org/spreadsheetml/2006/main" count="208" uniqueCount="113">
  <si>
    <t>Хлеб пшеничный</t>
  </si>
  <si>
    <t>ИТОГО</t>
  </si>
  <si>
    <t>№ рецеп</t>
  </si>
  <si>
    <t xml:space="preserve">Прием пищи, </t>
  </si>
  <si>
    <t>наименование блюда</t>
  </si>
  <si>
    <t xml:space="preserve">Масса </t>
  </si>
  <si>
    <t>порции</t>
  </si>
  <si>
    <t>Пищевые вещества, г</t>
  </si>
  <si>
    <t>Белки</t>
  </si>
  <si>
    <t>Жиры</t>
  </si>
  <si>
    <t>Углев</t>
  </si>
  <si>
    <t>В1</t>
  </si>
  <si>
    <t>А</t>
  </si>
  <si>
    <t>Е</t>
  </si>
  <si>
    <t>С</t>
  </si>
  <si>
    <t>Са</t>
  </si>
  <si>
    <t>Р</t>
  </si>
  <si>
    <t>Mg</t>
  </si>
  <si>
    <t>Fe</t>
  </si>
  <si>
    <t>№451</t>
  </si>
  <si>
    <t>№719</t>
  </si>
  <si>
    <t xml:space="preserve"> </t>
  </si>
  <si>
    <t xml:space="preserve">  </t>
  </si>
  <si>
    <t>спр  2012</t>
  </si>
  <si>
    <t>МКОУ СОШ № 24</t>
  </si>
  <si>
    <t xml:space="preserve">Минеоальн. Вещ. мг </t>
  </si>
  <si>
    <t>Витамины мг.</t>
  </si>
  <si>
    <t>Энергетическая ценность</t>
  </si>
  <si>
    <t>Хлеб  пшеничный</t>
  </si>
  <si>
    <t>Пельмени отварные с маслом</t>
  </si>
  <si>
    <t>Хлеб ржано-пшеничный</t>
  </si>
  <si>
    <t>ВСЕГО</t>
  </si>
  <si>
    <t xml:space="preserve">              Вторник. День второй </t>
  </si>
  <si>
    <t>Рис отварной</t>
  </si>
  <si>
    <t>№304</t>
  </si>
  <si>
    <t>№389</t>
  </si>
  <si>
    <t xml:space="preserve">              Среда. День третий</t>
  </si>
  <si>
    <t xml:space="preserve">              Четверг. День четвертый</t>
  </si>
  <si>
    <t>№ 451</t>
  </si>
  <si>
    <t>№688</t>
  </si>
  <si>
    <t>Птица отварная</t>
  </si>
  <si>
    <t>№694</t>
  </si>
  <si>
    <t>Картофельное пюре</t>
  </si>
  <si>
    <t xml:space="preserve">              Пятница. День пятый</t>
  </si>
  <si>
    <t>Салат из свеклы с растительным маслом</t>
  </si>
  <si>
    <t>№648</t>
  </si>
  <si>
    <t xml:space="preserve">              Понедельник. День шестой</t>
  </si>
  <si>
    <t>№692</t>
  </si>
  <si>
    <t xml:space="preserve">              Вторник. День Седьмой.</t>
  </si>
  <si>
    <t xml:space="preserve">              Среда. День восьмой.</t>
  </si>
  <si>
    <t xml:space="preserve">              Четверг. День девятый.</t>
  </si>
  <si>
    <t xml:space="preserve">              Пятница. День десятый.</t>
  </si>
  <si>
    <t>№679</t>
  </si>
  <si>
    <t>№637</t>
  </si>
  <si>
    <t>№229</t>
  </si>
  <si>
    <t xml:space="preserve">              Понедельник.  День первый</t>
  </si>
  <si>
    <t>П/Р</t>
  </si>
  <si>
    <t>Сезон  весна-лето</t>
  </si>
  <si>
    <t>№ 52</t>
  </si>
  <si>
    <t>60</t>
  </si>
  <si>
    <t>№ 4</t>
  </si>
  <si>
    <t>№42</t>
  </si>
  <si>
    <t xml:space="preserve">Сыр порциями </t>
  </si>
  <si>
    <t xml:space="preserve">Рыба, тушёная в томате с овощами </t>
  </si>
  <si>
    <t xml:space="preserve">Мясо тушёное консервированное </t>
  </si>
  <si>
    <t>Ленивые голубцы п\ф</t>
  </si>
  <si>
    <t>Испонитель :_____________________ калькулятор:  Жадовец Т.М.</t>
  </si>
  <si>
    <t>№384</t>
  </si>
  <si>
    <t>Какао из консервантов "Какао со сгущённым молоком и сахаром"</t>
  </si>
  <si>
    <t>Соки овощные,фруктовые и ягодные</t>
  </si>
  <si>
    <t>№76</t>
  </si>
  <si>
    <t>Сдоба в\с</t>
  </si>
  <si>
    <t>Кисель из концентрата</t>
  </si>
  <si>
    <t>№338</t>
  </si>
  <si>
    <t>№ 71</t>
  </si>
  <si>
    <t>Огурцы свежие</t>
  </si>
  <si>
    <t>Ёжики  п\ф</t>
  </si>
  <si>
    <t>№943</t>
  </si>
  <si>
    <t>Чай с сахаром</t>
  </si>
  <si>
    <t>№686</t>
  </si>
  <si>
    <t>Чай с сахаром и  лимоном</t>
  </si>
  <si>
    <t>№ 5</t>
  </si>
  <si>
    <t>Кукуруза консервированная</t>
  </si>
  <si>
    <t>Котлета Сказка п\ф</t>
  </si>
  <si>
    <t>№423</t>
  </si>
  <si>
    <t>Кофейный напиток</t>
  </si>
  <si>
    <t>Тефтели  п\ф</t>
  </si>
  <si>
    <t>Печенье разное</t>
  </si>
  <si>
    <t>Вафли</t>
  </si>
  <si>
    <t>Котлета Нежная п\ф</t>
  </si>
  <si>
    <t>№2</t>
  </si>
  <si>
    <t>Бутерброд с повидлом</t>
  </si>
  <si>
    <t>30\20</t>
  </si>
  <si>
    <t xml:space="preserve">Утверждаю </t>
  </si>
  <si>
    <r>
      <t xml:space="preserve">                                      </t>
    </r>
    <r>
      <rPr>
        <sz val="11"/>
        <color indexed="8"/>
        <rFont val="Calibri"/>
        <family val="2"/>
        <charset val="204"/>
      </rPr>
      <t>Ерофеев В.М.</t>
    </r>
  </si>
  <si>
    <t>Директор МКОУ СОШ №24  р.п.Юрты</t>
  </si>
  <si>
    <t>№171</t>
  </si>
  <si>
    <t xml:space="preserve">                                                                                                           </t>
  </si>
  <si>
    <t>Плоды свежие</t>
  </si>
  <si>
    <t xml:space="preserve">Каша рассыпчатая гречневая </t>
  </si>
  <si>
    <t xml:space="preserve">Макаронные изделия отварные </t>
  </si>
  <si>
    <t xml:space="preserve">Зелёный горошек консервированный </t>
  </si>
  <si>
    <t>Десятидневное  меню и пищевая ценность приготовляемых блюд (1-4 классы, I смена)                                                                                                        Сборник технологических карт. Рецептур блюд кулинарных изделий для школьного питания  2005, 2012, 2017 г.                                                                             Под редакцией Маннановой Н.А. Залиева И.В. Могильнова М.П. Тутельяна В.А.</t>
  </si>
  <si>
    <r>
      <t>"25"</t>
    </r>
    <r>
      <rPr>
        <u/>
        <sz val="11"/>
        <color theme="1"/>
        <rFont val="Calibri"/>
        <family val="2"/>
        <charset val="204"/>
        <scheme val="minor"/>
      </rPr>
      <t xml:space="preserve"> марта 2024</t>
    </r>
    <r>
      <rPr>
        <sz val="11"/>
        <color theme="1"/>
        <rFont val="Calibri"/>
        <family val="2"/>
        <charset val="204"/>
        <scheme val="minor"/>
      </rPr>
      <t xml:space="preserve"> года</t>
    </r>
  </si>
  <si>
    <t xml:space="preserve">              Завтрак </t>
  </si>
  <si>
    <t xml:space="preserve">               Завтрак</t>
  </si>
  <si>
    <t xml:space="preserve">             Завтрак </t>
  </si>
  <si>
    <t>№ 9</t>
  </si>
  <si>
    <t>Бутерброд с сыром</t>
  </si>
  <si>
    <t>40</t>
  </si>
  <si>
    <t>№71</t>
  </si>
  <si>
    <t>Помидоры свежие</t>
  </si>
  <si>
    <t>10,63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</si>
</sst>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left"/>
    </xf>
    <xf numFmtId="0" fontId="5" fillId="0" borderId="0" xfId="0" applyFont="1" applyBorder="1"/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1" xfId="0" applyFont="1" applyBorder="1" applyAlignment="1">
      <alignment horizontal="justify" vertical="top"/>
    </xf>
    <xf numFmtId="0" fontId="12" fillId="0" borderId="0" xfId="0" applyFont="1"/>
    <xf numFmtId="0" fontId="13" fillId="0" borderId="0" xfId="0" applyFont="1"/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6"/>
  <sheetViews>
    <sheetView tabSelected="1" view="pageBreakPreview" zoomScale="98" zoomScaleSheetLayoutView="98" workbookViewId="0">
      <selection activeCell="A79" sqref="A79:O79"/>
    </sheetView>
  </sheetViews>
  <sheetFormatPr defaultRowHeight="15"/>
  <cols>
    <col min="1" max="1" width="8.28515625" customWidth="1"/>
    <col min="2" max="2" width="40.140625" customWidth="1"/>
    <col min="3" max="3" width="10.42578125" customWidth="1"/>
    <col min="4" max="4" width="8.5703125" customWidth="1"/>
    <col min="5" max="5" width="7.42578125" customWidth="1"/>
    <col min="6" max="6" width="6.7109375" customWidth="1"/>
    <col min="7" max="7" width="13.85546875" customWidth="1"/>
    <col min="8" max="8" width="6" customWidth="1"/>
    <col min="9" max="9" width="6.140625" customWidth="1"/>
    <col min="10" max="11" width="5.85546875" customWidth="1"/>
    <col min="12" max="12" width="6.5703125" customWidth="1"/>
    <col min="13" max="14" width="7" customWidth="1"/>
    <col min="15" max="16" width="8.140625" customWidth="1"/>
  </cols>
  <sheetData>
    <row r="1" spans="1:20">
      <c r="A1" s="3"/>
      <c r="B1" s="3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</row>
    <row r="2" spans="1:20" ht="18.75">
      <c r="A2" s="3"/>
      <c r="B2" s="3"/>
      <c r="C2" s="3"/>
      <c r="D2" s="3"/>
      <c r="E2" s="3"/>
      <c r="F2" s="3"/>
      <c r="G2" s="3"/>
      <c r="H2" s="3"/>
      <c r="I2" s="26" t="s">
        <v>93</v>
      </c>
      <c r="J2" s="3"/>
      <c r="K2" s="3"/>
      <c r="L2" s="3"/>
      <c r="M2" s="3"/>
      <c r="N2" s="3"/>
      <c r="O2" s="3"/>
      <c r="P2" s="3"/>
    </row>
    <row r="3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>
      <c r="A4" s="3"/>
      <c r="B4" s="3"/>
      <c r="C4" s="3"/>
      <c r="D4" s="3"/>
      <c r="E4" s="3"/>
      <c r="F4" s="3"/>
      <c r="G4" s="3"/>
      <c r="H4" s="3"/>
      <c r="I4" s="3" t="s">
        <v>95</v>
      </c>
      <c r="J4" s="3"/>
      <c r="K4" s="3"/>
      <c r="L4" s="3"/>
      <c r="M4" s="3"/>
      <c r="N4" s="3"/>
      <c r="O4" s="3"/>
      <c r="P4" s="3"/>
    </row>
    <row r="5" spans="1:20">
      <c r="A5" s="3"/>
      <c r="B5" s="3"/>
      <c r="C5" s="3"/>
      <c r="D5" s="3"/>
      <c r="E5" s="3"/>
      <c r="F5" s="3"/>
      <c r="G5" s="4"/>
      <c r="H5" s="3"/>
      <c r="I5" s="27" t="s">
        <v>94</v>
      </c>
      <c r="J5" s="3"/>
      <c r="K5" s="3"/>
      <c r="L5" s="3"/>
      <c r="M5" s="3"/>
      <c r="N5" s="3"/>
      <c r="O5" s="3"/>
      <c r="P5" s="3"/>
    </row>
    <row r="6" spans="1:20">
      <c r="A6" s="3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0" ht="28.5" customHeight="1">
      <c r="D7" s="1" t="s">
        <v>24</v>
      </c>
      <c r="E7" s="1"/>
      <c r="H7" t="s">
        <v>103</v>
      </c>
    </row>
    <row r="8" spans="1:20">
      <c r="B8" s="2"/>
      <c r="C8" s="34" t="s">
        <v>102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20">
      <c r="B9" s="19" t="s">
        <v>57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20" ht="19.5" customHeight="1">
      <c r="B10" s="2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20" hidden="1"/>
    <row r="12" spans="1:20">
      <c r="A12" s="15" t="s">
        <v>2</v>
      </c>
      <c r="B12" s="15" t="s">
        <v>3</v>
      </c>
      <c r="C12" s="15" t="s">
        <v>5</v>
      </c>
      <c r="D12" s="38" t="s">
        <v>7</v>
      </c>
      <c r="E12" s="39"/>
      <c r="F12" s="40"/>
      <c r="G12" s="47" t="s">
        <v>27</v>
      </c>
      <c r="H12" s="44" t="s">
        <v>25</v>
      </c>
      <c r="I12" s="45"/>
      <c r="J12" s="45"/>
      <c r="K12" s="46"/>
      <c r="L12" s="41" t="s">
        <v>26</v>
      </c>
      <c r="M12" s="42"/>
      <c r="N12" s="42"/>
      <c r="O12" s="43"/>
      <c r="P12" s="10"/>
    </row>
    <row r="13" spans="1:20">
      <c r="A13" s="16" t="s">
        <v>23</v>
      </c>
      <c r="B13" s="16" t="s">
        <v>4</v>
      </c>
      <c r="C13" s="16" t="s">
        <v>6</v>
      </c>
      <c r="D13" s="6" t="s">
        <v>8</v>
      </c>
      <c r="E13" s="6" t="s">
        <v>9</v>
      </c>
      <c r="F13" s="6" t="s">
        <v>10</v>
      </c>
      <c r="G13" s="48"/>
      <c r="H13" s="9" t="s">
        <v>15</v>
      </c>
      <c r="I13" s="9" t="s">
        <v>17</v>
      </c>
      <c r="J13" s="9" t="s">
        <v>16</v>
      </c>
      <c r="K13" s="9" t="s">
        <v>18</v>
      </c>
      <c r="L13" s="9" t="s">
        <v>11</v>
      </c>
      <c r="M13" s="9" t="s">
        <v>14</v>
      </c>
      <c r="N13" s="9" t="s">
        <v>13</v>
      </c>
      <c r="O13" s="9" t="s">
        <v>12</v>
      </c>
      <c r="P13" s="11"/>
    </row>
    <row r="14" spans="1:20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1"/>
      <c r="S14" t="s">
        <v>22</v>
      </c>
      <c r="T14" t="s">
        <v>21</v>
      </c>
    </row>
    <row r="15" spans="1:20">
      <c r="A15" s="28" t="s">
        <v>55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11"/>
    </row>
    <row r="16" spans="1:20">
      <c r="A16" s="35" t="s">
        <v>105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7"/>
      <c r="P16" s="12"/>
    </row>
    <row r="17" spans="1:20">
      <c r="A17" s="6" t="s">
        <v>61</v>
      </c>
      <c r="B17" s="6" t="s">
        <v>62</v>
      </c>
      <c r="C17" s="9">
        <v>15</v>
      </c>
      <c r="D17" s="9">
        <v>3.48</v>
      </c>
      <c r="E17" s="9">
        <v>4.43</v>
      </c>
      <c r="F17" s="9">
        <v>0</v>
      </c>
      <c r="G17" s="9">
        <v>54.6</v>
      </c>
      <c r="H17" s="9">
        <v>132</v>
      </c>
      <c r="I17" s="9">
        <v>5.3</v>
      </c>
      <c r="J17" s="9">
        <v>0.75</v>
      </c>
      <c r="K17" s="9">
        <v>0.15</v>
      </c>
      <c r="L17" s="9">
        <v>0.01</v>
      </c>
      <c r="M17" s="9">
        <v>0.11</v>
      </c>
      <c r="N17" s="9">
        <v>0</v>
      </c>
      <c r="O17" s="9">
        <v>39</v>
      </c>
      <c r="P17" s="14"/>
    </row>
    <row r="18" spans="1:20">
      <c r="A18" s="6" t="s">
        <v>20</v>
      </c>
      <c r="B18" s="6" t="s">
        <v>29</v>
      </c>
      <c r="C18" s="9">
        <v>200</v>
      </c>
      <c r="D18" s="9">
        <v>13.35</v>
      </c>
      <c r="E18" s="9">
        <v>22.35</v>
      </c>
      <c r="F18" s="9">
        <v>29.4</v>
      </c>
      <c r="G18" s="9">
        <v>378</v>
      </c>
      <c r="H18" s="9">
        <v>0.45</v>
      </c>
      <c r="I18" s="9">
        <v>135.6</v>
      </c>
      <c r="J18" s="9">
        <v>0</v>
      </c>
      <c r="K18" s="9">
        <v>1.1399999999999999</v>
      </c>
      <c r="L18" s="9">
        <v>0.06</v>
      </c>
      <c r="M18" s="9">
        <v>0.45</v>
      </c>
      <c r="N18" s="9">
        <v>0</v>
      </c>
      <c r="O18" s="9">
        <v>0</v>
      </c>
      <c r="P18" s="12"/>
      <c r="T18" t="s">
        <v>21</v>
      </c>
    </row>
    <row r="19" spans="1:20" ht="30">
      <c r="A19" s="6" t="s">
        <v>67</v>
      </c>
      <c r="B19" s="25" t="s">
        <v>68</v>
      </c>
      <c r="C19" s="9">
        <v>200</v>
      </c>
      <c r="D19" s="9">
        <v>3.28</v>
      </c>
      <c r="E19" s="9">
        <v>3</v>
      </c>
      <c r="F19" s="9">
        <v>20.64</v>
      </c>
      <c r="G19" s="9">
        <v>122.6</v>
      </c>
      <c r="H19" s="9">
        <v>7.38</v>
      </c>
      <c r="I19" s="9">
        <v>1.62</v>
      </c>
      <c r="J19" s="9">
        <v>0</v>
      </c>
      <c r="K19" s="9">
        <v>0</v>
      </c>
      <c r="L19" s="9">
        <v>0.04</v>
      </c>
      <c r="M19" s="9">
        <v>0.52</v>
      </c>
      <c r="N19" s="9">
        <v>8</v>
      </c>
      <c r="O19" s="9">
        <v>12</v>
      </c>
      <c r="P19" s="12"/>
    </row>
    <row r="20" spans="1:20">
      <c r="A20" s="6" t="s">
        <v>96</v>
      </c>
      <c r="B20" s="25" t="s">
        <v>87</v>
      </c>
      <c r="C20" s="9">
        <v>30</v>
      </c>
      <c r="D20" s="9">
        <v>2.25</v>
      </c>
      <c r="E20" s="9">
        <v>2.94</v>
      </c>
      <c r="F20" s="9">
        <v>22.32</v>
      </c>
      <c r="G20" s="9">
        <v>125.1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12"/>
    </row>
    <row r="21" spans="1:20">
      <c r="A21" s="6"/>
      <c r="B21" s="17" t="s">
        <v>1</v>
      </c>
      <c r="C21" s="9"/>
      <c r="D21" s="18">
        <f t="shared" ref="D21:O21" si="0">SUM(D17:D20)</f>
        <v>22.36</v>
      </c>
      <c r="E21" s="18">
        <f t="shared" si="0"/>
        <v>32.72</v>
      </c>
      <c r="F21" s="18">
        <f t="shared" si="0"/>
        <v>72.36</v>
      </c>
      <c r="G21" s="18">
        <f t="shared" si="0"/>
        <v>680.30000000000007</v>
      </c>
      <c r="H21" s="18">
        <f t="shared" si="0"/>
        <v>139.82999999999998</v>
      </c>
      <c r="I21" s="18">
        <f t="shared" si="0"/>
        <v>142.52000000000001</v>
      </c>
      <c r="J21" s="18">
        <f t="shared" si="0"/>
        <v>0.75</v>
      </c>
      <c r="K21" s="18">
        <f t="shared" si="0"/>
        <v>1.2899999999999998</v>
      </c>
      <c r="L21" s="18">
        <f t="shared" si="0"/>
        <v>0.10999999999999999</v>
      </c>
      <c r="M21" s="18">
        <f t="shared" si="0"/>
        <v>1.08</v>
      </c>
      <c r="N21" s="18">
        <f t="shared" si="0"/>
        <v>8</v>
      </c>
      <c r="O21" s="18">
        <f t="shared" si="0"/>
        <v>51</v>
      </c>
      <c r="P21" s="12"/>
    </row>
    <row r="22" spans="1:20">
      <c r="A22" s="28" t="s">
        <v>32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0"/>
      <c r="P22" s="12"/>
      <c r="R22" t="s">
        <v>21</v>
      </c>
      <c r="S22" t="s">
        <v>21</v>
      </c>
    </row>
    <row r="23" spans="1:20">
      <c r="A23" s="28" t="s">
        <v>104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14"/>
    </row>
    <row r="24" spans="1:20">
      <c r="A24" s="6" t="s">
        <v>58</v>
      </c>
      <c r="B24" s="7" t="s">
        <v>44</v>
      </c>
      <c r="C24" s="8" t="s">
        <v>59</v>
      </c>
      <c r="D24" s="9">
        <v>0.86</v>
      </c>
      <c r="E24" s="9">
        <v>3.65</v>
      </c>
      <c r="F24" s="9">
        <v>5.0199999999999996</v>
      </c>
      <c r="G24" s="9">
        <v>56.34</v>
      </c>
      <c r="H24" s="9">
        <v>21.09</v>
      </c>
      <c r="I24" s="9">
        <v>12.54</v>
      </c>
      <c r="J24" s="9">
        <v>24.58</v>
      </c>
      <c r="K24" s="9">
        <v>0.8</v>
      </c>
      <c r="L24" s="9">
        <v>0.01</v>
      </c>
      <c r="M24" s="9">
        <v>5.7</v>
      </c>
      <c r="N24" s="9">
        <v>0</v>
      </c>
      <c r="O24" s="9">
        <v>0</v>
      </c>
      <c r="P24" s="14"/>
      <c r="Q24" t="s">
        <v>21</v>
      </c>
      <c r="S24" t="s">
        <v>21</v>
      </c>
    </row>
    <row r="25" spans="1:20">
      <c r="A25" s="6" t="s">
        <v>54</v>
      </c>
      <c r="B25" s="6" t="s">
        <v>63</v>
      </c>
      <c r="C25" s="9">
        <v>100</v>
      </c>
      <c r="D25" s="9">
        <v>7.88</v>
      </c>
      <c r="E25" s="9">
        <v>4.1399999999999997</v>
      </c>
      <c r="F25" s="9">
        <v>3.74</v>
      </c>
      <c r="G25" s="9">
        <v>82.78</v>
      </c>
      <c r="H25" s="9">
        <v>35.49</v>
      </c>
      <c r="I25" s="9">
        <v>34.14</v>
      </c>
      <c r="J25" s="9">
        <v>129.61000000000001</v>
      </c>
      <c r="K25" s="9">
        <v>0.66</v>
      </c>
      <c r="L25" s="9">
        <v>0.06</v>
      </c>
      <c r="M25" s="9">
        <v>2.36</v>
      </c>
      <c r="N25" s="9">
        <v>1.81</v>
      </c>
      <c r="O25" s="9">
        <v>1.52</v>
      </c>
      <c r="P25" s="14"/>
      <c r="R25" t="s">
        <v>21</v>
      </c>
      <c r="S25" t="s">
        <v>21</v>
      </c>
    </row>
    <row r="26" spans="1:20">
      <c r="A26" s="6" t="s">
        <v>34</v>
      </c>
      <c r="B26" s="6" t="s">
        <v>33</v>
      </c>
      <c r="C26" s="9">
        <v>180</v>
      </c>
      <c r="D26" s="9">
        <v>4.4000000000000004</v>
      </c>
      <c r="E26" s="9">
        <v>4.3</v>
      </c>
      <c r="F26" s="9">
        <v>45.2</v>
      </c>
      <c r="G26" s="9">
        <v>241</v>
      </c>
      <c r="H26" s="9">
        <v>66.36</v>
      </c>
      <c r="I26" s="9">
        <v>72.5</v>
      </c>
      <c r="J26" s="9">
        <v>0</v>
      </c>
      <c r="K26" s="9">
        <v>1.46</v>
      </c>
      <c r="L26" s="9">
        <v>0.09</v>
      </c>
      <c r="M26" s="9">
        <v>10.17</v>
      </c>
      <c r="N26" s="9">
        <v>0</v>
      </c>
      <c r="O26" s="9">
        <v>0</v>
      </c>
      <c r="P26" s="14"/>
    </row>
    <row r="27" spans="1:20">
      <c r="A27" s="6" t="s">
        <v>35</v>
      </c>
      <c r="B27" s="6" t="s">
        <v>69</v>
      </c>
      <c r="C27" s="9">
        <v>200</v>
      </c>
      <c r="D27" s="9">
        <v>1</v>
      </c>
      <c r="E27" s="9">
        <v>0.2</v>
      </c>
      <c r="F27" s="9">
        <v>19.8</v>
      </c>
      <c r="G27" s="9">
        <v>86.6</v>
      </c>
      <c r="H27" s="9">
        <v>14</v>
      </c>
      <c r="I27" s="9">
        <v>8</v>
      </c>
      <c r="J27" s="9">
        <v>14</v>
      </c>
      <c r="K27" s="9">
        <v>2.8</v>
      </c>
      <c r="L27" s="9">
        <v>0.02</v>
      </c>
      <c r="M27" s="9">
        <v>4</v>
      </c>
      <c r="N27" s="9">
        <v>0.2</v>
      </c>
      <c r="O27" s="9">
        <v>0</v>
      </c>
    </row>
    <row r="28" spans="1:20">
      <c r="A28" s="6" t="s">
        <v>56</v>
      </c>
      <c r="B28" s="6" t="s">
        <v>71</v>
      </c>
      <c r="C28" s="9">
        <v>50</v>
      </c>
      <c r="D28" s="9">
        <v>3.5</v>
      </c>
      <c r="E28" s="9">
        <v>7.4</v>
      </c>
      <c r="F28" s="9">
        <v>28</v>
      </c>
      <c r="G28" s="9">
        <v>194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</row>
    <row r="29" spans="1:20">
      <c r="A29" s="6" t="s">
        <v>56</v>
      </c>
      <c r="B29" s="6" t="s">
        <v>30</v>
      </c>
      <c r="C29" s="9">
        <v>30</v>
      </c>
      <c r="D29" s="9">
        <v>2.5299999999999998</v>
      </c>
      <c r="E29" s="9">
        <v>7.55</v>
      </c>
      <c r="F29" s="9">
        <v>14.62</v>
      </c>
      <c r="G29" s="9">
        <v>136</v>
      </c>
      <c r="H29" s="9">
        <v>9.3000000000000007</v>
      </c>
      <c r="I29" s="9">
        <v>10</v>
      </c>
      <c r="J29" s="9">
        <v>42.4</v>
      </c>
      <c r="K29" s="9">
        <v>0.62</v>
      </c>
      <c r="L29" s="9">
        <v>0.05</v>
      </c>
      <c r="M29" s="9">
        <v>0</v>
      </c>
      <c r="N29" s="9">
        <v>0.36</v>
      </c>
      <c r="O29" s="9">
        <v>0</v>
      </c>
      <c r="P29" s="14"/>
    </row>
    <row r="30" spans="1:20">
      <c r="A30" s="6"/>
      <c r="B30" s="17" t="s">
        <v>1</v>
      </c>
      <c r="C30" s="9"/>
      <c r="D30" s="18">
        <f t="shared" ref="D30:O30" si="1">SUM(D24:D29)</f>
        <v>20.170000000000002</v>
      </c>
      <c r="E30" s="18">
        <f t="shared" si="1"/>
        <v>27.24</v>
      </c>
      <c r="F30" s="18">
        <f t="shared" si="1"/>
        <v>116.38000000000001</v>
      </c>
      <c r="G30" s="18">
        <f t="shared" si="1"/>
        <v>796.72</v>
      </c>
      <c r="H30" s="18">
        <f t="shared" si="1"/>
        <v>146.24</v>
      </c>
      <c r="I30" s="18">
        <f t="shared" si="1"/>
        <v>137.18</v>
      </c>
      <c r="J30" s="18">
        <f t="shared" si="1"/>
        <v>210.59</v>
      </c>
      <c r="K30" s="18">
        <f t="shared" si="1"/>
        <v>6.34</v>
      </c>
      <c r="L30" s="18">
        <f t="shared" si="1"/>
        <v>0.22999999999999998</v>
      </c>
      <c r="M30" s="18">
        <f t="shared" si="1"/>
        <v>22.23</v>
      </c>
      <c r="N30" s="18">
        <f t="shared" si="1"/>
        <v>2.37</v>
      </c>
      <c r="O30" s="18">
        <f t="shared" si="1"/>
        <v>1.52</v>
      </c>
      <c r="P30" s="14"/>
    </row>
    <row r="31" spans="1:20">
      <c r="A31" s="28" t="s">
        <v>36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/>
      <c r="P31" s="14"/>
    </row>
    <row r="32" spans="1:20">
      <c r="A32" s="28" t="s">
        <v>104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0"/>
      <c r="P32" s="14"/>
    </row>
    <row r="33" spans="1:21">
      <c r="A33" s="6" t="s">
        <v>60</v>
      </c>
      <c r="B33" s="7" t="s">
        <v>101</v>
      </c>
      <c r="C33" s="8" t="s">
        <v>59</v>
      </c>
      <c r="D33" s="9">
        <v>1.39</v>
      </c>
      <c r="E33" s="9">
        <v>0.09</v>
      </c>
      <c r="F33" s="9">
        <v>2.93</v>
      </c>
      <c r="G33" s="9">
        <v>18</v>
      </c>
      <c r="H33" s="9">
        <v>9</v>
      </c>
      <c r="I33" s="9">
        <v>9.4499999999999993</v>
      </c>
      <c r="J33" s="9">
        <v>27.9</v>
      </c>
      <c r="K33" s="9">
        <v>0.32</v>
      </c>
      <c r="L33" s="9">
        <v>5.0000000000000001E-3</v>
      </c>
      <c r="M33" s="9">
        <v>0.32</v>
      </c>
      <c r="N33" s="9">
        <v>0</v>
      </c>
      <c r="O33" s="9">
        <v>0</v>
      </c>
      <c r="P33" s="13"/>
    </row>
    <row r="34" spans="1:21">
      <c r="A34" s="6" t="s">
        <v>52</v>
      </c>
      <c r="B34" s="6" t="s">
        <v>99</v>
      </c>
      <c r="C34" s="9">
        <v>180</v>
      </c>
      <c r="D34" s="9">
        <v>8.9499999999999993</v>
      </c>
      <c r="E34" s="9">
        <v>6.73</v>
      </c>
      <c r="F34" s="9">
        <v>43</v>
      </c>
      <c r="G34" s="9">
        <v>276.52999999999997</v>
      </c>
      <c r="H34" s="9">
        <v>15.57</v>
      </c>
      <c r="I34" s="9">
        <v>81</v>
      </c>
      <c r="J34" s="9">
        <v>250.2</v>
      </c>
      <c r="K34" s="9">
        <v>4.7300000000000004</v>
      </c>
      <c r="L34" s="9">
        <v>0.22</v>
      </c>
      <c r="M34" s="9">
        <v>0</v>
      </c>
      <c r="N34" s="9">
        <v>1</v>
      </c>
      <c r="O34" s="9">
        <v>0.02</v>
      </c>
      <c r="P34" s="14"/>
      <c r="S34" t="s">
        <v>21</v>
      </c>
      <c r="U34" t="s">
        <v>21</v>
      </c>
    </row>
    <row r="35" spans="1:21">
      <c r="A35" s="6" t="s">
        <v>53</v>
      </c>
      <c r="B35" s="6" t="s">
        <v>40</v>
      </c>
      <c r="C35" s="9">
        <v>100</v>
      </c>
      <c r="D35" s="9">
        <v>21.1</v>
      </c>
      <c r="E35" s="9">
        <v>13.6</v>
      </c>
      <c r="F35" s="9">
        <v>0</v>
      </c>
      <c r="G35" s="9">
        <v>206.25</v>
      </c>
      <c r="H35" s="9">
        <v>39</v>
      </c>
      <c r="I35" s="9">
        <v>20</v>
      </c>
      <c r="J35" s="9">
        <v>143</v>
      </c>
      <c r="K35" s="9">
        <v>1.8</v>
      </c>
      <c r="L35" s="9">
        <v>0.04</v>
      </c>
      <c r="M35" s="9">
        <v>0</v>
      </c>
      <c r="N35" s="9">
        <v>0</v>
      </c>
      <c r="O35" s="9">
        <v>20</v>
      </c>
      <c r="P35" s="14"/>
      <c r="R35" t="s">
        <v>21</v>
      </c>
    </row>
    <row r="36" spans="1:21">
      <c r="A36" s="6" t="s">
        <v>45</v>
      </c>
      <c r="B36" s="6" t="s">
        <v>72</v>
      </c>
      <c r="C36" s="9">
        <v>200</v>
      </c>
      <c r="D36" s="9">
        <v>0.2</v>
      </c>
      <c r="E36" s="9">
        <v>0</v>
      </c>
      <c r="F36" s="9">
        <v>3.9</v>
      </c>
      <c r="G36" s="9">
        <v>16</v>
      </c>
      <c r="H36" s="9">
        <v>8.48</v>
      </c>
      <c r="I36" s="9">
        <v>2.66</v>
      </c>
      <c r="J36" s="9">
        <v>0</v>
      </c>
      <c r="K36" s="9">
        <v>0.7</v>
      </c>
      <c r="L36" s="9">
        <v>0.01</v>
      </c>
      <c r="M36" s="9">
        <v>1.36</v>
      </c>
      <c r="N36" s="9">
        <v>0</v>
      </c>
      <c r="O36" s="9">
        <v>0</v>
      </c>
      <c r="P36" s="13"/>
      <c r="R36" t="s">
        <v>21</v>
      </c>
      <c r="S36" t="s">
        <v>21</v>
      </c>
    </row>
    <row r="37" spans="1:21">
      <c r="A37" s="6" t="s">
        <v>73</v>
      </c>
      <c r="B37" s="6" t="s">
        <v>98</v>
      </c>
      <c r="C37" s="9">
        <v>100</v>
      </c>
      <c r="D37" s="9">
        <v>0.4</v>
      </c>
      <c r="E37" s="9">
        <v>0.4</v>
      </c>
      <c r="F37" s="9">
        <v>9.8000000000000007</v>
      </c>
      <c r="G37" s="9">
        <v>47</v>
      </c>
      <c r="H37" s="9">
        <v>16</v>
      </c>
      <c r="I37" s="9">
        <v>9</v>
      </c>
      <c r="J37" s="9">
        <v>11</v>
      </c>
      <c r="K37" s="9">
        <v>2.2000000000000002</v>
      </c>
      <c r="L37" s="9">
        <v>0</v>
      </c>
      <c r="M37" s="9">
        <v>0</v>
      </c>
      <c r="N37" s="9">
        <v>0</v>
      </c>
      <c r="O37" s="9">
        <v>0</v>
      </c>
      <c r="P37" s="13"/>
    </row>
    <row r="38" spans="1:21">
      <c r="A38" s="6" t="s">
        <v>56</v>
      </c>
      <c r="B38" s="6" t="s">
        <v>28</v>
      </c>
      <c r="C38" s="9">
        <v>30</v>
      </c>
      <c r="D38" s="9">
        <v>2.37</v>
      </c>
      <c r="E38" s="9">
        <v>0.3</v>
      </c>
      <c r="F38" s="9">
        <v>14.49</v>
      </c>
      <c r="G38" s="9">
        <v>70.14</v>
      </c>
      <c r="H38" s="9">
        <v>6.9</v>
      </c>
      <c r="I38" s="9">
        <v>9.9</v>
      </c>
      <c r="J38" s="9">
        <v>26.1</v>
      </c>
      <c r="K38" s="9">
        <v>0.33</v>
      </c>
      <c r="L38" s="9">
        <v>0.03</v>
      </c>
      <c r="M38" s="9">
        <v>0</v>
      </c>
      <c r="N38" s="9">
        <v>0.39</v>
      </c>
      <c r="O38" s="9">
        <v>0</v>
      </c>
      <c r="P38" s="14"/>
      <c r="R38" t="s">
        <v>21</v>
      </c>
    </row>
    <row r="39" spans="1:21">
      <c r="A39" s="6"/>
      <c r="B39" s="17" t="s">
        <v>1</v>
      </c>
      <c r="C39" s="9"/>
      <c r="D39" s="18">
        <f t="shared" ref="D39:O39" si="2">SUM(D33:D38)</f>
        <v>34.409999999999997</v>
      </c>
      <c r="E39" s="18">
        <f t="shared" si="2"/>
        <v>21.12</v>
      </c>
      <c r="F39" s="18">
        <f t="shared" si="2"/>
        <v>74.11999999999999</v>
      </c>
      <c r="G39" s="18">
        <f t="shared" si="2"/>
        <v>633.91999999999996</v>
      </c>
      <c r="H39" s="18">
        <f t="shared" si="2"/>
        <v>94.95</v>
      </c>
      <c r="I39" s="18">
        <f t="shared" si="2"/>
        <v>132.01</v>
      </c>
      <c r="J39" s="18">
        <f t="shared" si="2"/>
        <v>458.2</v>
      </c>
      <c r="K39" s="18">
        <f t="shared" si="2"/>
        <v>10.08</v>
      </c>
      <c r="L39" s="18">
        <f t="shared" si="2"/>
        <v>0.30500000000000005</v>
      </c>
      <c r="M39" s="18">
        <f t="shared" si="2"/>
        <v>1.6800000000000002</v>
      </c>
      <c r="N39" s="18">
        <f t="shared" si="2"/>
        <v>1.3900000000000001</v>
      </c>
      <c r="O39" s="18">
        <f t="shared" si="2"/>
        <v>20.02</v>
      </c>
      <c r="P39" s="13"/>
      <c r="Q39" t="s">
        <v>21</v>
      </c>
      <c r="R39" t="s">
        <v>21</v>
      </c>
    </row>
    <row r="40" spans="1:21">
      <c r="A40" s="28" t="s">
        <v>37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  <c r="P40" s="14"/>
    </row>
    <row r="41" spans="1:21">
      <c r="A41" s="28" t="s">
        <v>104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30"/>
    </row>
    <row r="42" spans="1:21">
      <c r="A42" s="6" t="s">
        <v>74</v>
      </c>
      <c r="B42" s="7" t="s">
        <v>75</v>
      </c>
      <c r="C42" s="8" t="s">
        <v>59</v>
      </c>
      <c r="D42" s="9">
        <v>0.35</v>
      </c>
      <c r="E42" s="9">
        <v>0</v>
      </c>
      <c r="F42" s="9">
        <v>0.95</v>
      </c>
      <c r="G42" s="9">
        <v>6</v>
      </c>
      <c r="H42" s="9">
        <v>8.5</v>
      </c>
      <c r="I42" s="9">
        <v>7</v>
      </c>
      <c r="J42" s="9">
        <v>15</v>
      </c>
      <c r="K42" s="9">
        <v>0.25</v>
      </c>
      <c r="L42" s="9">
        <v>0.02</v>
      </c>
      <c r="M42" s="9">
        <v>2.4500000000000002</v>
      </c>
      <c r="N42" s="9">
        <v>0</v>
      </c>
      <c r="O42" s="9">
        <v>0</v>
      </c>
      <c r="P42" s="14"/>
      <c r="Q42" t="s">
        <v>21</v>
      </c>
    </row>
    <row r="43" spans="1:21">
      <c r="A43" s="6" t="s">
        <v>19</v>
      </c>
      <c r="B43" s="6" t="s">
        <v>76</v>
      </c>
      <c r="C43" s="9">
        <v>100</v>
      </c>
      <c r="D43" s="9">
        <v>14.13</v>
      </c>
      <c r="E43" s="9">
        <v>11.63</v>
      </c>
      <c r="F43" s="9">
        <v>12.13</v>
      </c>
      <c r="G43" s="9">
        <v>210</v>
      </c>
      <c r="H43" s="9">
        <v>8.6999999999999994E-2</v>
      </c>
      <c r="I43" s="9">
        <v>0.15</v>
      </c>
      <c r="J43" s="9">
        <v>3.58</v>
      </c>
      <c r="K43" s="9">
        <v>0</v>
      </c>
      <c r="L43" s="9">
        <v>43.86</v>
      </c>
      <c r="M43" s="9">
        <v>29.54</v>
      </c>
      <c r="N43" s="9">
        <v>0</v>
      </c>
      <c r="O43" s="9">
        <v>1.34</v>
      </c>
      <c r="P43" s="14"/>
      <c r="T43" t="s">
        <v>21</v>
      </c>
    </row>
    <row r="44" spans="1:21">
      <c r="A44" s="6" t="s">
        <v>41</v>
      </c>
      <c r="B44" s="6" t="s">
        <v>42</v>
      </c>
      <c r="C44" s="9">
        <v>180</v>
      </c>
      <c r="D44" s="9">
        <v>3.67</v>
      </c>
      <c r="E44" s="9">
        <v>5.76</v>
      </c>
      <c r="F44" s="9">
        <v>24.53</v>
      </c>
      <c r="G44" s="9">
        <v>164.7</v>
      </c>
      <c r="H44" s="9">
        <v>44.37</v>
      </c>
      <c r="I44" s="9">
        <v>33.299999999999997</v>
      </c>
      <c r="J44" s="9">
        <v>103.91</v>
      </c>
      <c r="K44" s="9">
        <v>1.21</v>
      </c>
      <c r="L44" s="9">
        <v>0.16</v>
      </c>
      <c r="M44" s="9">
        <v>21.8</v>
      </c>
      <c r="N44" s="9">
        <v>0</v>
      </c>
      <c r="O44" s="9">
        <v>30.6</v>
      </c>
      <c r="P44" s="14"/>
      <c r="Q44" t="s">
        <v>21</v>
      </c>
    </row>
    <row r="45" spans="1:21">
      <c r="A45" s="6" t="s">
        <v>77</v>
      </c>
      <c r="B45" s="6" t="s">
        <v>78</v>
      </c>
      <c r="C45" s="9">
        <v>200</v>
      </c>
      <c r="D45" s="9">
        <v>0.53</v>
      </c>
      <c r="E45" s="9">
        <v>0</v>
      </c>
      <c r="F45" s="9">
        <v>9.4700000000000006</v>
      </c>
      <c r="G45" s="9">
        <v>40</v>
      </c>
      <c r="H45" s="9">
        <v>13.6</v>
      </c>
      <c r="I45" s="9">
        <v>11.73</v>
      </c>
      <c r="J45" s="9">
        <v>22.13</v>
      </c>
      <c r="K45" s="9">
        <v>2.13</v>
      </c>
      <c r="L45" s="9">
        <v>0</v>
      </c>
      <c r="M45" s="9">
        <v>0.27</v>
      </c>
      <c r="N45" s="9">
        <v>0</v>
      </c>
      <c r="O45" s="9">
        <v>0</v>
      </c>
      <c r="P45" s="14"/>
      <c r="S45" t="s">
        <v>21</v>
      </c>
      <c r="T45" t="s">
        <v>21</v>
      </c>
    </row>
    <row r="46" spans="1:21">
      <c r="A46" s="6" t="s">
        <v>56</v>
      </c>
      <c r="B46" s="6" t="s">
        <v>30</v>
      </c>
      <c r="C46" s="9">
        <v>30</v>
      </c>
      <c r="D46" s="9">
        <v>2.5299999999999998</v>
      </c>
      <c r="E46" s="9">
        <v>7.55</v>
      </c>
      <c r="F46" s="9">
        <v>14.62</v>
      </c>
      <c r="G46" s="9">
        <v>136</v>
      </c>
      <c r="H46" s="9">
        <v>9.3000000000000007</v>
      </c>
      <c r="I46" s="9">
        <v>10</v>
      </c>
      <c r="J46" s="9">
        <v>42.4</v>
      </c>
      <c r="K46" s="9">
        <v>0.62</v>
      </c>
      <c r="L46" s="9">
        <v>0.05</v>
      </c>
      <c r="M46" s="9">
        <v>0</v>
      </c>
      <c r="N46" s="9">
        <v>0.36</v>
      </c>
      <c r="O46" s="9">
        <v>0</v>
      </c>
      <c r="P46" s="5"/>
    </row>
    <row r="47" spans="1:21">
      <c r="A47" s="6"/>
      <c r="B47" s="17" t="s">
        <v>1</v>
      </c>
      <c r="C47" s="9"/>
      <c r="D47" s="18">
        <f t="shared" ref="D47:O47" si="3">SUM(D42:D46)</f>
        <v>21.21</v>
      </c>
      <c r="E47" s="18">
        <f t="shared" si="3"/>
        <v>24.94</v>
      </c>
      <c r="F47" s="18">
        <f t="shared" si="3"/>
        <v>61.699999999999996</v>
      </c>
      <c r="G47" s="18">
        <f t="shared" si="3"/>
        <v>556.70000000000005</v>
      </c>
      <c r="H47" s="18">
        <f t="shared" si="3"/>
        <v>75.856999999999985</v>
      </c>
      <c r="I47" s="18">
        <f t="shared" si="3"/>
        <v>62.179999999999993</v>
      </c>
      <c r="J47" s="18">
        <f t="shared" si="3"/>
        <v>187.02</v>
      </c>
      <c r="K47" s="18">
        <f t="shared" si="3"/>
        <v>4.21</v>
      </c>
      <c r="L47" s="18">
        <f t="shared" si="3"/>
        <v>44.089999999999996</v>
      </c>
      <c r="M47" s="18">
        <f t="shared" si="3"/>
        <v>54.06</v>
      </c>
      <c r="N47" s="18">
        <f t="shared" si="3"/>
        <v>0.36</v>
      </c>
      <c r="O47" s="18">
        <f t="shared" si="3"/>
        <v>31.94</v>
      </c>
    </row>
    <row r="48" spans="1:21">
      <c r="A48" s="28" t="s">
        <v>43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30"/>
    </row>
    <row r="49" spans="1:15">
      <c r="A49" s="28" t="s">
        <v>104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30"/>
    </row>
    <row r="50" spans="1:15">
      <c r="A50" s="6" t="s">
        <v>107</v>
      </c>
      <c r="B50" s="7" t="s">
        <v>108</v>
      </c>
      <c r="C50" s="8" t="s">
        <v>109</v>
      </c>
      <c r="D50" s="9">
        <v>5</v>
      </c>
      <c r="E50" s="9">
        <v>3</v>
      </c>
      <c r="F50" s="9">
        <v>14.5</v>
      </c>
      <c r="G50" s="9">
        <v>106</v>
      </c>
      <c r="H50" s="9">
        <v>125</v>
      </c>
      <c r="I50" s="9">
        <v>25</v>
      </c>
      <c r="J50" s="9">
        <v>125</v>
      </c>
      <c r="K50" s="9">
        <v>1</v>
      </c>
      <c r="L50" s="9">
        <v>0.1</v>
      </c>
      <c r="M50" s="9">
        <v>0</v>
      </c>
      <c r="N50" s="9">
        <v>3</v>
      </c>
      <c r="O50" s="9">
        <v>5.0000000000000001E-3</v>
      </c>
    </row>
    <row r="51" spans="1:15">
      <c r="A51" s="6" t="s">
        <v>39</v>
      </c>
      <c r="B51" s="6" t="s">
        <v>100</v>
      </c>
      <c r="C51" s="9">
        <v>180</v>
      </c>
      <c r="D51" s="9">
        <v>6.62</v>
      </c>
      <c r="E51" s="9">
        <v>5.42</v>
      </c>
      <c r="F51" s="9">
        <v>31.73</v>
      </c>
      <c r="G51" s="9">
        <v>202.14</v>
      </c>
      <c r="H51" s="9">
        <v>5.83</v>
      </c>
      <c r="I51" s="9">
        <v>25.34</v>
      </c>
      <c r="J51" s="9">
        <v>44.6</v>
      </c>
      <c r="K51" s="9">
        <v>1.33</v>
      </c>
      <c r="L51" s="9">
        <v>7.0000000000000007E-2</v>
      </c>
      <c r="M51" s="9">
        <v>0</v>
      </c>
      <c r="N51" s="9">
        <v>0</v>
      </c>
      <c r="O51" s="9">
        <v>25.2</v>
      </c>
    </row>
    <row r="52" spans="1:15">
      <c r="A52" s="6" t="s">
        <v>47</v>
      </c>
      <c r="B52" s="6" t="s">
        <v>64</v>
      </c>
      <c r="C52" s="9">
        <v>70</v>
      </c>
      <c r="D52" s="9">
        <v>11</v>
      </c>
      <c r="E52" s="9">
        <v>17.2</v>
      </c>
      <c r="F52" s="9">
        <v>6.57</v>
      </c>
      <c r="G52" s="9">
        <v>225</v>
      </c>
      <c r="H52" s="9">
        <v>43.22</v>
      </c>
      <c r="I52" s="9">
        <v>65.25</v>
      </c>
      <c r="J52" s="9">
        <v>0</v>
      </c>
      <c r="K52" s="9">
        <v>1.71</v>
      </c>
      <c r="L52" s="9">
        <v>0.3</v>
      </c>
      <c r="M52" s="9">
        <v>8.14</v>
      </c>
      <c r="N52" s="9">
        <v>0</v>
      </c>
      <c r="O52" s="9">
        <v>0</v>
      </c>
    </row>
    <row r="53" spans="1:15">
      <c r="A53" s="6" t="s">
        <v>79</v>
      </c>
      <c r="B53" s="6" t="s">
        <v>80</v>
      </c>
      <c r="C53" s="9">
        <v>200</v>
      </c>
      <c r="D53" s="9">
        <v>0.53</v>
      </c>
      <c r="E53" s="9">
        <v>0</v>
      </c>
      <c r="F53" s="9">
        <v>9.8699999999999992</v>
      </c>
      <c r="G53" s="9">
        <v>41.6</v>
      </c>
      <c r="H53" s="9">
        <v>15.33</v>
      </c>
      <c r="I53" s="9">
        <v>12.27</v>
      </c>
      <c r="J53" s="9">
        <v>23.2</v>
      </c>
      <c r="K53" s="9">
        <v>2.13</v>
      </c>
      <c r="L53" s="9">
        <v>0</v>
      </c>
      <c r="M53" s="9">
        <v>2.13</v>
      </c>
      <c r="N53" s="9">
        <v>0</v>
      </c>
      <c r="O53" s="9">
        <v>0</v>
      </c>
    </row>
    <row r="54" spans="1:15">
      <c r="A54" s="6" t="s">
        <v>56</v>
      </c>
      <c r="B54" s="6" t="s">
        <v>88</v>
      </c>
      <c r="C54" s="9">
        <v>30</v>
      </c>
      <c r="D54" s="9">
        <v>2.25</v>
      </c>
      <c r="E54" s="9">
        <v>2.94</v>
      </c>
      <c r="F54" s="9">
        <v>22.32</v>
      </c>
      <c r="G54" s="9">
        <v>125.1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</row>
    <row r="55" spans="1:15">
      <c r="A55" s="6" t="s">
        <v>56</v>
      </c>
      <c r="B55" s="6" t="s">
        <v>0</v>
      </c>
      <c r="C55" s="9">
        <v>20</v>
      </c>
      <c r="D55" s="9">
        <v>1.58</v>
      </c>
      <c r="E55" s="9">
        <v>0.2</v>
      </c>
      <c r="F55" s="9">
        <v>9.66</v>
      </c>
      <c r="G55" s="9">
        <v>46.76</v>
      </c>
      <c r="H55" s="9">
        <v>4.5999999999999996</v>
      </c>
      <c r="I55" s="9">
        <v>6.6</v>
      </c>
      <c r="J55" s="9">
        <v>17.399999999999999</v>
      </c>
      <c r="K55" s="9">
        <v>0.22</v>
      </c>
      <c r="L55" s="9">
        <v>0.02</v>
      </c>
      <c r="M55" s="9">
        <v>0</v>
      </c>
      <c r="N55" s="9">
        <v>0.26</v>
      </c>
      <c r="O55" s="9">
        <v>0</v>
      </c>
    </row>
    <row r="56" spans="1:15">
      <c r="A56" s="6"/>
      <c r="B56" s="17" t="s">
        <v>1</v>
      </c>
      <c r="C56" s="9"/>
      <c r="D56" s="18">
        <f t="shared" ref="D56:O56" si="4">SUM(D50:D55)</f>
        <v>26.980000000000004</v>
      </c>
      <c r="E56" s="18">
        <f t="shared" si="4"/>
        <v>28.759999999999998</v>
      </c>
      <c r="F56" s="18">
        <f t="shared" si="4"/>
        <v>94.65</v>
      </c>
      <c r="G56" s="18">
        <f>SUM(G50:G55)</f>
        <v>746.6</v>
      </c>
      <c r="H56" s="18">
        <f t="shared" si="4"/>
        <v>193.98000000000002</v>
      </c>
      <c r="I56" s="18">
        <f t="shared" si="4"/>
        <v>134.46</v>
      </c>
      <c r="J56" s="18">
        <f t="shared" si="4"/>
        <v>210.2</v>
      </c>
      <c r="K56" s="18">
        <f t="shared" si="4"/>
        <v>6.39</v>
      </c>
      <c r="L56" s="18">
        <f t="shared" si="4"/>
        <v>0.49</v>
      </c>
      <c r="M56" s="18">
        <f t="shared" si="4"/>
        <v>10.27</v>
      </c>
      <c r="N56" s="18">
        <f t="shared" si="4"/>
        <v>3.26</v>
      </c>
      <c r="O56" s="18">
        <f t="shared" si="4"/>
        <v>25.204999999999998</v>
      </c>
    </row>
    <row r="57" spans="1:15">
      <c r="A57" s="28" t="s">
        <v>46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30"/>
    </row>
    <row r="58" spans="1:15">
      <c r="A58" s="28" t="s">
        <v>104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30"/>
    </row>
    <row r="59" spans="1:15">
      <c r="A59" s="6" t="s">
        <v>81</v>
      </c>
      <c r="B59" s="6" t="s">
        <v>82</v>
      </c>
      <c r="C59" s="8" t="s">
        <v>59</v>
      </c>
      <c r="D59" s="9">
        <v>4.1500000000000004</v>
      </c>
      <c r="E59" s="9">
        <v>5.94</v>
      </c>
      <c r="F59" s="9">
        <v>11.57</v>
      </c>
      <c r="G59" s="9">
        <v>10.99</v>
      </c>
      <c r="H59" s="9">
        <v>26.88</v>
      </c>
      <c r="I59" s="9">
        <v>28.13</v>
      </c>
      <c r="J59" s="9">
        <v>0.96</v>
      </c>
      <c r="K59" s="9">
        <v>8.33</v>
      </c>
      <c r="L59" s="9">
        <v>0.14000000000000001</v>
      </c>
      <c r="M59" s="9">
        <v>13.39</v>
      </c>
      <c r="N59" s="9">
        <v>0</v>
      </c>
      <c r="O59" s="9">
        <v>0</v>
      </c>
    </row>
    <row r="60" spans="1:15">
      <c r="A60" s="6" t="s">
        <v>52</v>
      </c>
      <c r="B60" s="6" t="s">
        <v>99</v>
      </c>
      <c r="C60" s="9">
        <v>180</v>
      </c>
      <c r="D60" s="9">
        <v>8.9499999999999993</v>
      </c>
      <c r="E60" s="9">
        <v>6.73</v>
      </c>
      <c r="F60" s="9">
        <v>43</v>
      </c>
      <c r="G60" s="9">
        <v>276.52999999999997</v>
      </c>
      <c r="H60" s="9">
        <v>15.57</v>
      </c>
      <c r="I60" s="9">
        <v>81</v>
      </c>
      <c r="J60" s="9">
        <v>250.2</v>
      </c>
      <c r="K60" s="9">
        <v>4.7300000000000004</v>
      </c>
      <c r="L60" s="9">
        <v>0.22</v>
      </c>
      <c r="M60" s="9">
        <v>0</v>
      </c>
      <c r="N60" s="9">
        <v>1</v>
      </c>
      <c r="O60" s="9">
        <v>0.02</v>
      </c>
    </row>
    <row r="61" spans="1:15">
      <c r="A61" s="6" t="s">
        <v>38</v>
      </c>
      <c r="B61" s="6" t="s">
        <v>83</v>
      </c>
      <c r="C61" s="9">
        <v>100</v>
      </c>
      <c r="D61" s="9">
        <v>14.13</v>
      </c>
      <c r="E61" s="9">
        <v>11.63</v>
      </c>
      <c r="F61" s="9">
        <v>12.13</v>
      </c>
      <c r="G61" s="9">
        <v>210</v>
      </c>
      <c r="H61" s="9">
        <v>8.6999999999999994E-2</v>
      </c>
      <c r="I61" s="9">
        <v>0.15</v>
      </c>
      <c r="J61" s="9">
        <v>3.58</v>
      </c>
      <c r="K61" s="9">
        <v>0</v>
      </c>
      <c r="L61" s="9">
        <v>43.86</v>
      </c>
      <c r="M61" s="9">
        <v>29.54</v>
      </c>
      <c r="N61" s="9">
        <v>0</v>
      </c>
      <c r="O61" s="9">
        <v>1.34</v>
      </c>
    </row>
    <row r="62" spans="1:15">
      <c r="A62" s="6" t="s">
        <v>84</v>
      </c>
      <c r="B62" s="6" t="s">
        <v>85</v>
      </c>
      <c r="C62" s="9">
        <v>200</v>
      </c>
      <c r="D62" s="9">
        <v>1.4</v>
      </c>
      <c r="E62" s="9">
        <v>1.4</v>
      </c>
      <c r="F62" s="9">
        <v>12.5</v>
      </c>
      <c r="G62" s="9">
        <v>66</v>
      </c>
      <c r="H62" s="9">
        <v>51.37</v>
      </c>
      <c r="I62" s="9">
        <v>5.6</v>
      </c>
      <c r="J62" s="9">
        <v>86.56</v>
      </c>
      <c r="K62" s="9">
        <v>0.04</v>
      </c>
      <c r="L62" s="9">
        <v>0.01</v>
      </c>
      <c r="M62" s="9">
        <v>0.08</v>
      </c>
      <c r="N62" s="9">
        <v>0</v>
      </c>
      <c r="O62" s="9">
        <v>10</v>
      </c>
    </row>
    <row r="63" spans="1:15">
      <c r="A63" s="6" t="s">
        <v>73</v>
      </c>
      <c r="B63" s="6" t="s">
        <v>98</v>
      </c>
      <c r="C63" s="9">
        <v>100</v>
      </c>
      <c r="D63" s="9">
        <v>0.4</v>
      </c>
      <c r="E63" s="9">
        <v>0.4</v>
      </c>
      <c r="F63" s="9">
        <v>9.8000000000000007</v>
      </c>
      <c r="G63" s="9">
        <v>47</v>
      </c>
      <c r="H63" s="9">
        <v>16</v>
      </c>
      <c r="I63" s="9">
        <v>9</v>
      </c>
      <c r="J63" s="9">
        <v>11</v>
      </c>
      <c r="K63" s="9">
        <v>2.2000000000000002</v>
      </c>
      <c r="L63" s="9">
        <v>0</v>
      </c>
      <c r="M63" s="9">
        <v>0</v>
      </c>
      <c r="N63" s="9">
        <v>0</v>
      </c>
      <c r="O63" s="9">
        <v>0</v>
      </c>
    </row>
    <row r="64" spans="1:15">
      <c r="A64" s="6" t="s">
        <v>56</v>
      </c>
      <c r="B64" s="6" t="s">
        <v>71</v>
      </c>
      <c r="C64" s="9">
        <v>50</v>
      </c>
      <c r="D64" s="9">
        <v>3.5</v>
      </c>
      <c r="E64" s="9">
        <v>7.4</v>
      </c>
      <c r="F64" s="9">
        <v>28</v>
      </c>
      <c r="G64" s="9">
        <v>194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</row>
    <row r="65" spans="1:16">
      <c r="A65" s="6" t="s">
        <v>56</v>
      </c>
      <c r="B65" s="6" t="s">
        <v>30</v>
      </c>
      <c r="C65" s="9">
        <v>30</v>
      </c>
      <c r="D65" s="9">
        <v>2.5299999999999998</v>
      </c>
      <c r="E65" s="9">
        <v>7.55</v>
      </c>
      <c r="F65" s="9">
        <v>14.62</v>
      </c>
      <c r="G65" s="9">
        <v>136</v>
      </c>
      <c r="H65" s="9">
        <v>9.3000000000000007</v>
      </c>
      <c r="I65" s="9">
        <v>10</v>
      </c>
      <c r="J65" s="9">
        <v>42.4</v>
      </c>
      <c r="K65" s="9">
        <v>0.62</v>
      </c>
      <c r="L65" s="9">
        <v>0.05</v>
      </c>
      <c r="M65" s="9">
        <v>0</v>
      </c>
      <c r="N65" s="9">
        <v>0.36</v>
      </c>
      <c r="O65" s="9">
        <v>0</v>
      </c>
    </row>
    <row r="66" spans="1:16">
      <c r="A66" s="6"/>
      <c r="B66" s="17" t="s">
        <v>1</v>
      </c>
      <c r="C66" s="9"/>
      <c r="D66" s="18">
        <f t="shared" ref="D66:N66" si="5">SUM(D59:D65)</f>
        <v>35.06</v>
      </c>
      <c r="E66" s="18">
        <f t="shared" si="5"/>
        <v>41.05</v>
      </c>
      <c r="F66" s="18">
        <f t="shared" si="5"/>
        <v>131.62</v>
      </c>
      <c r="G66" s="18">
        <f t="shared" si="5"/>
        <v>940.52</v>
      </c>
      <c r="H66" s="18">
        <f t="shared" si="5"/>
        <v>119.20700000000001</v>
      </c>
      <c r="I66" s="18">
        <f t="shared" si="5"/>
        <v>133.88</v>
      </c>
      <c r="J66" s="18">
        <f t="shared" si="5"/>
        <v>394.7</v>
      </c>
      <c r="K66" s="18">
        <f t="shared" si="5"/>
        <v>15.92</v>
      </c>
      <c r="L66" s="18">
        <f t="shared" si="5"/>
        <v>44.279999999999994</v>
      </c>
      <c r="M66" s="18">
        <f t="shared" si="5"/>
        <v>43.01</v>
      </c>
      <c r="N66" s="18">
        <f t="shared" si="5"/>
        <v>1.3599999999999999</v>
      </c>
      <c r="O66" s="18">
        <f>SUM(O59+O60+O61+O62+O63+O65)</f>
        <v>11.36</v>
      </c>
    </row>
    <row r="67" spans="1:16">
      <c r="A67" s="31" t="s">
        <v>48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/>
    </row>
    <row r="68" spans="1:16">
      <c r="A68" s="28" t="s">
        <v>104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30"/>
    </row>
    <row r="69" spans="1:16">
      <c r="A69" s="6" t="s">
        <v>74</v>
      </c>
      <c r="B69" s="7" t="s">
        <v>75</v>
      </c>
      <c r="C69" s="8" t="s">
        <v>59</v>
      </c>
      <c r="D69" s="9">
        <v>0.35</v>
      </c>
      <c r="E69" s="9">
        <v>0</v>
      </c>
      <c r="F69" s="9">
        <v>0.95</v>
      </c>
      <c r="G69" s="9">
        <v>6</v>
      </c>
      <c r="H69" s="9">
        <v>8.5</v>
      </c>
      <c r="I69" s="9">
        <v>7</v>
      </c>
      <c r="J69" s="9">
        <v>15</v>
      </c>
      <c r="K69" s="9">
        <v>0.25</v>
      </c>
      <c r="L69" s="9">
        <v>0.02</v>
      </c>
      <c r="M69" s="9">
        <v>2.4500000000000002</v>
      </c>
      <c r="N69" s="9">
        <v>0</v>
      </c>
      <c r="O69" s="9">
        <v>0</v>
      </c>
    </row>
    <row r="70" spans="1:16">
      <c r="A70" s="6" t="s">
        <v>39</v>
      </c>
      <c r="B70" s="6" t="s">
        <v>100</v>
      </c>
      <c r="C70" s="9">
        <v>180</v>
      </c>
      <c r="D70" s="9">
        <v>6.62</v>
      </c>
      <c r="E70" s="9">
        <v>5.42</v>
      </c>
      <c r="F70" s="9">
        <v>31.73</v>
      </c>
      <c r="G70" s="9">
        <v>202.14</v>
      </c>
      <c r="H70" s="9">
        <v>5.83</v>
      </c>
      <c r="I70" s="9">
        <v>25.34</v>
      </c>
      <c r="J70" s="9">
        <v>44.6</v>
      </c>
      <c r="K70" s="9">
        <v>1.33</v>
      </c>
      <c r="L70" s="9">
        <v>7.0000000000000007E-2</v>
      </c>
      <c r="M70" s="9">
        <v>0</v>
      </c>
      <c r="N70" s="9">
        <v>0</v>
      </c>
      <c r="O70" s="9">
        <v>25.2</v>
      </c>
    </row>
    <row r="71" spans="1:16">
      <c r="A71" s="6" t="s">
        <v>38</v>
      </c>
      <c r="B71" s="6" t="s">
        <v>86</v>
      </c>
      <c r="C71" s="9">
        <v>100</v>
      </c>
      <c r="D71" s="9">
        <v>14.13</v>
      </c>
      <c r="E71" s="9">
        <v>11.63</v>
      </c>
      <c r="F71" s="9">
        <v>12.13</v>
      </c>
      <c r="G71" s="9">
        <v>210</v>
      </c>
      <c r="H71" s="9">
        <v>8.6999999999999994E-2</v>
      </c>
      <c r="I71" s="9">
        <v>0.15</v>
      </c>
      <c r="J71" s="9">
        <v>3.58</v>
      </c>
      <c r="K71" s="9">
        <v>0</v>
      </c>
      <c r="L71" s="9">
        <v>43.86</v>
      </c>
      <c r="M71" s="9">
        <v>29.54</v>
      </c>
      <c r="N71" s="9">
        <v>0</v>
      </c>
      <c r="O71" s="9">
        <v>1.34</v>
      </c>
    </row>
    <row r="72" spans="1:16">
      <c r="A72" s="6" t="s">
        <v>35</v>
      </c>
      <c r="B72" s="6" t="s">
        <v>69</v>
      </c>
      <c r="C72" s="9">
        <v>200</v>
      </c>
      <c r="D72" s="9">
        <v>1</v>
      </c>
      <c r="E72" s="9">
        <v>0.2</v>
      </c>
      <c r="F72" s="9">
        <v>19.8</v>
      </c>
      <c r="G72" s="9">
        <v>86.6</v>
      </c>
      <c r="H72" s="9">
        <v>14</v>
      </c>
      <c r="I72" s="9">
        <v>8</v>
      </c>
      <c r="J72" s="9">
        <v>14</v>
      </c>
      <c r="K72" s="9">
        <v>2.8</v>
      </c>
      <c r="L72" s="9">
        <v>0.02</v>
      </c>
      <c r="M72" s="9">
        <v>4</v>
      </c>
      <c r="N72" s="9">
        <v>0.2</v>
      </c>
      <c r="O72" s="9">
        <v>0</v>
      </c>
      <c r="P72" s="14"/>
    </row>
    <row r="73" spans="1:16">
      <c r="A73" s="6" t="s">
        <v>96</v>
      </c>
      <c r="B73" s="25" t="s">
        <v>87</v>
      </c>
      <c r="C73" s="9">
        <v>30</v>
      </c>
      <c r="D73" s="9">
        <v>2.25</v>
      </c>
      <c r="E73" s="9">
        <v>2.94</v>
      </c>
      <c r="F73" s="9">
        <v>22.32</v>
      </c>
      <c r="G73" s="9">
        <v>125.1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</row>
    <row r="74" spans="1:16">
      <c r="A74" s="6" t="s">
        <v>56</v>
      </c>
      <c r="B74" s="6" t="s">
        <v>0</v>
      </c>
      <c r="C74" s="9">
        <v>20</v>
      </c>
      <c r="D74" s="9">
        <v>1.58</v>
      </c>
      <c r="E74" s="9">
        <v>0.2</v>
      </c>
      <c r="F74" s="9">
        <v>9.66</v>
      </c>
      <c r="G74" s="9">
        <v>46.76</v>
      </c>
      <c r="H74" s="9">
        <v>4.5999999999999996</v>
      </c>
      <c r="I74" s="9">
        <v>6.6</v>
      </c>
      <c r="J74" s="9">
        <v>17.399999999999999</v>
      </c>
      <c r="K74" s="9">
        <v>0.22</v>
      </c>
      <c r="L74" s="9">
        <v>0.02</v>
      </c>
      <c r="M74" s="9">
        <v>0</v>
      </c>
      <c r="N74" s="9">
        <v>0.26</v>
      </c>
      <c r="O74" s="9">
        <v>0</v>
      </c>
    </row>
    <row r="75" spans="1:16">
      <c r="A75" s="6" t="s">
        <v>56</v>
      </c>
      <c r="B75" s="6" t="s">
        <v>30</v>
      </c>
      <c r="C75" s="9">
        <v>30</v>
      </c>
      <c r="D75" s="9">
        <v>2.5299999999999998</v>
      </c>
      <c r="E75" s="9">
        <v>7.55</v>
      </c>
      <c r="F75" s="9">
        <v>14.62</v>
      </c>
      <c r="G75" s="9">
        <v>136</v>
      </c>
      <c r="H75" s="9">
        <v>9.3000000000000007</v>
      </c>
      <c r="I75" s="9">
        <v>10</v>
      </c>
      <c r="J75" s="9">
        <v>42.4</v>
      </c>
      <c r="K75" s="9">
        <v>0.62</v>
      </c>
      <c r="L75" s="9">
        <v>0.05</v>
      </c>
      <c r="M75" s="9">
        <v>0</v>
      </c>
      <c r="N75" s="9">
        <v>0.36</v>
      </c>
      <c r="O75" s="9">
        <v>0</v>
      </c>
    </row>
    <row r="76" spans="1:16">
      <c r="A76" s="6"/>
      <c r="B76" s="17" t="s">
        <v>1</v>
      </c>
      <c r="C76" s="9"/>
      <c r="D76" s="18">
        <f t="shared" ref="D76:M76" si="6">SUM(D69:D75)</f>
        <v>28.46</v>
      </c>
      <c r="E76" s="18">
        <f t="shared" si="6"/>
        <v>27.94</v>
      </c>
      <c r="F76" s="18">
        <f t="shared" si="6"/>
        <v>111.21000000000001</v>
      </c>
      <c r="G76" s="18">
        <f t="shared" si="6"/>
        <v>812.6</v>
      </c>
      <c r="H76" s="18">
        <f t="shared" si="6"/>
        <v>42.317000000000007</v>
      </c>
      <c r="I76" s="18">
        <f t="shared" si="6"/>
        <v>57.09</v>
      </c>
      <c r="J76" s="18">
        <f t="shared" si="6"/>
        <v>136.98000000000002</v>
      </c>
      <c r="K76" s="18">
        <f t="shared" si="6"/>
        <v>5.22</v>
      </c>
      <c r="L76" s="18">
        <f t="shared" si="6"/>
        <v>44.040000000000006</v>
      </c>
      <c r="M76" s="18">
        <f t="shared" si="6"/>
        <v>35.989999999999995</v>
      </c>
      <c r="N76" s="18">
        <f t="shared" ref="N76" si="7">SUM(N70:N75)</f>
        <v>0.82000000000000006</v>
      </c>
      <c r="O76" s="18">
        <f>SUM(O69:O75)</f>
        <v>26.54</v>
      </c>
    </row>
    <row r="77" spans="1:16">
      <c r="A77" s="31" t="s">
        <v>49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/>
    </row>
    <row r="78" spans="1:16">
      <c r="A78" s="28" t="s">
        <v>104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/>
    </row>
    <row r="79" spans="1:16">
      <c r="A79" s="49" t="s">
        <v>110</v>
      </c>
      <c r="B79" s="49" t="s">
        <v>111</v>
      </c>
      <c r="C79" s="50">
        <v>100</v>
      </c>
      <c r="D79" s="50">
        <v>0.44</v>
      </c>
      <c r="E79" s="50">
        <v>0</v>
      </c>
      <c r="F79" s="51">
        <v>1.19</v>
      </c>
      <c r="G79" s="50">
        <v>10</v>
      </c>
      <c r="H79" s="52" t="s">
        <v>112</v>
      </c>
      <c r="I79" s="51">
        <v>8.75</v>
      </c>
      <c r="J79" s="51">
        <v>18.75</v>
      </c>
      <c r="K79" s="51">
        <v>0.31</v>
      </c>
      <c r="L79" s="51">
        <v>0</v>
      </c>
      <c r="M79" s="51">
        <v>0</v>
      </c>
      <c r="N79" s="51">
        <v>0</v>
      </c>
      <c r="O79" s="51">
        <v>3.06</v>
      </c>
    </row>
    <row r="80" spans="1:16">
      <c r="A80" s="6" t="s">
        <v>34</v>
      </c>
      <c r="B80" s="6" t="s">
        <v>33</v>
      </c>
      <c r="C80" s="9">
        <v>180</v>
      </c>
      <c r="D80" s="9">
        <v>4.4000000000000004</v>
      </c>
      <c r="E80" s="9">
        <v>4.3</v>
      </c>
      <c r="F80" s="9">
        <v>45.2</v>
      </c>
      <c r="G80" s="9">
        <v>241</v>
      </c>
      <c r="H80" s="9">
        <v>66.36</v>
      </c>
      <c r="I80" s="9">
        <v>72.5</v>
      </c>
      <c r="J80" s="9">
        <v>0</v>
      </c>
      <c r="K80" s="9">
        <v>1.46</v>
      </c>
      <c r="L80" s="9">
        <v>0.09</v>
      </c>
      <c r="M80" s="9">
        <v>10.17</v>
      </c>
      <c r="N80" s="9">
        <v>0</v>
      </c>
      <c r="O80" s="9">
        <v>0</v>
      </c>
    </row>
    <row r="81" spans="1:17">
      <c r="A81" s="6" t="s">
        <v>19</v>
      </c>
      <c r="B81" s="6" t="s">
        <v>89</v>
      </c>
      <c r="C81" s="9">
        <v>100</v>
      </c>
      <c r="D81" s="9">
        <v>11.3</v>
      </c>
      <c r="E81" s="9">
        <v>9.3000000000000007</v>
      </c>
      <c r="F81" s="9">
        <v>9.6999999999999993</v>
      </c>
      <c r="G81" s="9">
        <v>168</v>
      </c>
      <c r="H81" s="9">
        <v>7.0000000000000007E-2</v>
      </c>
      <c r="I81" s="9">
        <v>0.12</v>
      </c>
      <c r="J81" s="9">
        <v>2.87</v>
      </c>
      <c r="K81" s="9">
        <v>0</v>
      </c>
      <c r="L81" s="9">
        <v>35.090000000000003</v>
      </c>
      <c r="M81" s="9">
        <v>23.63</v>
      </c>
      <c r="N81" s="9">
        <v>0</v>
      </c>
      <c r="O81" s="9">
        <v>1.07</v>
      </c>
    </row>
    <row r="82" spans="1:17">
      <c r="A82" s="6" t="s">
        <v>77</v>
      </c>
      <c r="B82" s="6" t="s">
        <v>78</v>
      </c>
      <c r="C82" s="9">
        <v>200</v>
      </c>
      <c r="D82" s="9">
        <v>0.53</v>
      </c>
      <c r="E82" s="9">
        <v>0</v>
      </c>
      <c r="F82" s="9">
        <v>9.4700000000000006</v>
      </c>
      <c r="G82" s="9">
        <v>40</v>
      </c>
      <c r="H82" s="9">
        <v>13.6</v>
      </c>
      <c r="I82" s="9">
        <v>11.73</v>
      </c>
      <c r="J82" s="9">
        <v>22.13</v>
      </c>
      <c r="K82" s="9">
        <v>2.13</v>
      </c>
      <c r="L82" s="9">
        <v>0</v>
      </c>
      <c r="M82" s="9">
        <v>0.27</v>
      </c>
      <c r="N82" s="9">
        <v>0</v>
      </c>
      <c r="O82" s="9">
        <v>0</v>
      </c>
    </row>
    <row r="83" spans="1:17">
      <c r="A83" s="6" t="s">
        <v>73</v>
      </c>
      <c r="B83" s="6" t="s">
        <v>98</v>
      </c>
      <c r="C83" s="9">
        <v>100</v>
      </c>
      <c r="D83" s="9">
        <v>0.4</v>
      </c>
      <c r="E83" s="9">
        <v>0.4</v>
      </c>
      <c r="F83" s="9">
        <v>9.8000000000000007</v>
      </c>
      <c r="G83" s="9">
        <v>47</v>
      </c>
      <c r="H83" s="9">
        <v>16</v>
      </c>
      <c r="I83" s="9">
        <v>9</v>
      </c>
      <c r="J83" s="9">
        <v>11</v>
      </c>
      <c r="K83" s="9">
        <v>2.2000000000000002</v>
      </c>
      <c r="L83" s="9">
        <v>0</v>
      </c>
      <c r="M83" s="9">
        <v>0</v>
      </c>
      <c r="N83" s="9">
        <v>0</v>
      </c>
      <c r="O83" s="9">
        <v>0</v>
      </c>
      <c r="P83" s="14"/>
      <c r="Q83" t="s">
        <v>21</v>
      </c>
    </row>
    <row r="84" spans="1:17">
      <c r="A84" s="6" t="s">
        <v>56</v>
      </c>
      <c r="B84" s="6" t="s">
        <v>0</v>
      </c>
      <c r="C84" s="9">
        <v>30</v>
      </c>
      <c r="D84" s="9">
        <v>2.37</v>
      </c>
      <c r="E84" s="9">
        <v>0.3</v>
      </c>
      <c r="F84" s="9">
        <v>14.49</v>
      </c>
      <c r="G84" s="9">
        <v>70.14</v>
      </c>
      <c r="H84" s="9">
        <v>6.9</v>
      </c>
      <c r="I84" s="9">
        <v>9.9</v>
      </c>
      <c r="J84" s="9">
        <v>26.1</v>
      </c>
      <c r="K84" s="9">
        <v>0.33</v>
      </c>
      <c r="L84" s="9">
        <v>0.33</v>
      </c>
      <c r="M84" s="9">
        <v>0</v>
      </c>
      <c r="N84" s="9">
        <v>0.39600000000000002</v>
      </c>
      <c r="O84" s="9">
        <v>0</v>
      </c>
    </row>
    <row r="85" spans="1:17">
      <c r="A85" s="6"/>
      <c r="B85" s="17" t="s">
        <v>1</v>
      </c>
      <c r="C85" s="9"/>
      <c r="D85" s="18">
        <f t="shared" ref="D85:O85" si="8">SUM(D79:D84)</f>
        <v>19.440000000000001</v>
      </c>
      <c r="E85" s="18">
        <f t="shared" si="8"/>
        <v>14.300000000000002</v>
      </c>
      <c r="F85" s="18">
        <f t="shared" si="8"/>
        <v>89.85</v>
      </c>
      <c r="G85" s="18">
        <f t="shared" si="8"/>
        <v>576.14</v>
      </c>
      <c r="H85" s="18">
        <f t="shared" si="8"/>
        <v>102.92999999999999</v>
      </c>
      <c r="I85" s="18">
        <f t="shared" si="8"/>
        <v>112.00000000000001</v>
      </c>
      <c r="J85" s="18">
        <f t="shared" si="8"/>
        <v>80.849999999999994</v>
      </c>
      <c r="K85" s="18">
        <f t="shared" si="8"/>
        <v>6.43</v>
      </c>
      <c r="L85" s="18">
        <f t="shared" si="8"/>
        <v>35.510000000000005</v>
      </c>
      <c r="M85" s="18">
        <f t="shared" si="8"/>
        <v>34.07</v>
      </c>
      <c r="N85" s="18">
        <f t="shared" si="8"/>
        <v>0.39600000000000002</v>
      </c>
      <c r="O85" s="18">
        <f t="shared" si="8"/>
        <v>4.13</v>
      </c>
    </row>
    <row r="86" spans="1:17">
      <c r="A86" s="31" t="s">
        <v>50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/>
    </row>
    <row r="87" spans="1:17">
      <c r="A87" s="28" t="s">
        <v>104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30"/>
    </row>
    <row r="88" spans="1:17">
      <c r="A88" s="6" t="s">
        <v>41</v>
      </c>
      <c r="B88" s="6" t="s">
        <v>42</v>
      </c>
      <c r="C88" s="9">
        <v>180</v>
      </c>
      <c r="D88" s="9">
        <v>3.67</v>
      </c>
      <c r="E88" s="9">
        <v>5.76</v>
      </c>
      <c r="F88" s="9">
        <v>24.53</v>
      </c>
      <c r="G88" s="9">
        <v>164.7</v>
      </c>
      <c r="H88" s="9">
        <v>44.37</v>
      </c>
      <c r="I88" s="9">
        <v>33.299999999999997</v>
      </c>
      <c r="J88" s="9">
        <v>103.91</v>
      </c>
      <c r="K88" s="9">
        <v>1.21</v>
      </c>
      <c r="L88" s="9">
        <v>0.16</v>
      </c>
      <c r="M88" s="9">
        <v>21.8</v>
      </c>
      <c r="N88" s="9">
        <v>0</v>
      </c>
      <c r="O88" s="9">
        <v>30.6</v>
      </c>
    </row>
    <row r="89" spans="1:17">
      <c r="A89" s="6" t="s">
        <v>19</v>
      </c>
      <c r="B89" s="6" t="s">
        <v>65</v>
      </c>
      <c r="C89" s="9">
        <v>100</v>
      </c>
      <c r="D89" s="9">
        <v>11.3</v>
      </c>
      <c r="E89" s="9">
        <v>9.3000000000000007</v>
      </c>
      <c r="F89" s="9">
        <v>9.6999999999999993</v>
      </c>
      <c r="G89" s="9">
        <v>168</v>
      </c>
      <c r="H89" s="9">
        <v>7.0000000000000007E-2</v>
      </c>
      <c r="I89" s="9">
        <v>0.12</v>
      </c>
      <c r="J89" s="9">
        <v>2.87</v>
      </c>
      <c r="K89" s="9">
        <v>0</v>
      </c>
      <c r="L89" s="9">
        <v>35.090000000000003</v>
      </c>
      <c r="M89" s="9">
        <v>23.63</v>
      </c>
      <c r="N89" s="9">
        <v>0</v>
      </c>
      <c r="O89" s="9">
        <v>1.07</v>
      </c>
    </row>
    <row r="90" spans="1:17">
      <c r="A90" s="6" t="s">
        <v>70</v>
      </c>
      <c r="B90" s="6" t="s">
        <v>71</v>
      </c>
      <c r="C90" s="9">
        <v>50</v>
      </c>
      <c r="D90" s="9">
        <v>3.5</v>
      </c>
      <c r="E90" s="9">
        <v>7.4</v>
      </c>
      <c r="F90" s="9">
        <v>28</v>
      </c>
      <c r="G90" s="9">
        <v>194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</row>
    <row r="91" spans="1:17" ht="30">
      <c r="A91" s="6" t="s">
        <v>67</v>
      </c>
      <c r="B91" s="25" t="s">
        <v>68</v>
      </c>
      <c r="C91" s="9">
        <v>200</v>
      </c>
      <c r="D91" s="9">
        <v>3.28</v>
      </c>
      <c r="E91" s="9">
        <v>3</v>
      </c>
      <c r="F91" s="9">
        <v>20.64</v>
      </c>
      <c r="G91" s="9">
        <v>122.6</v>
      </c>
      <c r="H91" s="9">
        <v>7.38</v>
      </c>
      <c r="I91" s="9">
        <v>1.62</v>
      </c>
      <c r="J91" s="9">
        <v>0</v>
      </c>
      <c r="K91" s="9">
        <v>0</v>
      </c>
      <c r="L91" s="9">
        <v>0.04</v>
      </c>
      <c r="M91" s="9">
        <v>0.52</v>
      </c>
      <c r="N91" s="9">
        <v>8</v>
      </c>
      <c r="O91" s="9">
        <v>12</v>
      </c>
    </row>
    <row r="92" spans="1:17">
      <c r="A92" s="6" t="s">
        <v>56</v>
      </c>
      <c r="B92" s="6" t="s">
        <v>30</v>
      </c>
      <c r="C92" s="9">
        <v>30</v>
      </c>
      <c r="D92" s="9">
        <v>2.5299999999999998</v>
      </c>
      <c r="E92" s="9">
        <v>7.55</v>
      </c>
      <c r="F92" s="9">
        <v>14.62</v>
      </c>
      <c r="G92" s="9">
        <v>136</v>
      </c>
      <c r="H92" s="9">
        <v>9.3000000000000007</v>
      </c>
      <c r="I92" s="9">
        <v>10</v>
      </c>
      <c r="J92" s="9">
        <v>42.4</v>
      </c>
      <c r="K92" s="9">
        <v>0.62</v>
      </c>
      <c r="L92" s="9">
        <v>0.05</v>
      </c>
      <c r="M92" s="9">
        <v>0</v>
      </c>
      <c r="N92" s="9">
        <v>0.36</v>
      </c>
      <c r="O92" s="9">
        <v>0</v>
      </c>
    </row>
    <row r="93" spans="1:17">
      <c r="A93" s="6"/>
      <c r="B93" s="17" t="s">
        <v>1</v>
      </c>
      <c r="C93" s="9"/>
      <c r="D93" s="18">
        <f t="shared" ref="D93:O93" si="9">SUM(D88:D92)</f>
        <v>24.28</v>
      </c>
      <c r="E93" s="18">
        <f t="shared" si="9"/>
        <v>33.01</v>
      </c>
      <c r="F93" s="18">
        <f t="shared" si="9"/>
        <v>97.490000000000009</v>
      </c>
      <c r="G93" s="18">
        <f t="shared" si="9"/>
        <v>785.30000000000007</v>
      </c>
      <c r="H93" s="18">
        <f t="shared" si="9"/>
        <v>61.120000000000005</v>
      </c>
      <c r="I93" s="18">
        <f t="shared" si="9"/>
        <v>45.039999999999992</v>
      </c>
      <c r="J93" s="18">
        <f t="shared" si="9"/>
        <v>149.18</v>
      </c>
      <c r="K93" s="18">
        <f t="shared" si="9"/>
        <v>1.83</v>
      </c>
      <c r="L93" s="18">
        <f t="shared" si="9"/>
        <v>35.339999999999996</v>
      </c>
      <c r="M93" s="18">
        <f t="shared" si="9"/>
        <v>45.95</v>
      </c>
      <c r="N93" s="18">
        <f t="shared" si="9"/>
        <v>8.36</v>
      </c>
      <c r="O93" s="18">
        <f t="shared" si="9"/>
        <v>43.67</v>
      </c>
    </row>
    <row r="94" spans="1:17">
      <c r="A94" s="31" t="s">
        <v>51</v>
      </c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/>
    </row>
    <row r="95" spans="1:17">
      <c r="A95" s="28" t="s">
        <v>106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30"/>
    </row>
    <row r="96" spans="1:17">
      <c r="A96" s="6" t="s">
        <v>90</v>
      </c>
      <c r="B96" s="6" t="s">
        <v>91</v>
      </c>
      <c r="C96" s="9" t="s">
        <v>92</v>
      </c>
      <c r="D96" s="9">
        <v>2.4</v>
      </c>
      <c r="E96" s="9">
        <v>7.5</v>
      </c>
      <c r="F96" s="9">
        <v>36.9</v>
      </c>
      <c r="G96" s="9">
        <v>222</v>
      </c>
      <c r="H96" s="9">
        <v>15.44</v>
      </c>
      <c r="I96" s="9">
        <v>29.94</v>
      </c>
      <c r="J96" s="9">
        <v>217</v>
      </c>
      <c r="K96" s="9">
        <v>0.64</v>
      </c>
      <c r="L96" s="9">
        <v>0.08</v>
      </c>
      <c r="M96" s="9">
        <v>0</v>
      </c>
      <c r="N96" s="9">
        <v>5.45</v>
      </c>
      <c r="O96" s="9">
        <v>0.15</v>
      </c>
    </row>
    <row r="97" spans="1:15">
      <c r="A97" s="6" t="s">
        <v>39</v>
      </c>
      <c r="B97" s="6" t="s">
        <v>100</v>
      </c>
      <c r="C97" s="9">
        <v>180</v>
      </c>
      <c r="D97" s="9">
        <v>6.62</v>
      </c>
      <c r="E97" s="9">
        <v>5.42</v>
      </c>
      <c r="F97" s="9">
        <v>31.73</v>
      </c>
      <c r="G97" s="9">
        <v>202.14</v>
      </c>
      <c r="H97" s="9">
        <v>5.83</v>
      </c>
      <c r="I97" s="9">
        <v>25.34</v>
      </c>
      <c r="J97" s="9">
        <v>44.6</v>
      </c>
      <c r="K97" s="9">
        <v>1.33</v>
      </c>
      <c r="L97" s="9">
        <v>7.0000000000000007E-2</v>
      </c>
      <c r="M97" s="9">
        <v>0</v>
      </c>
      <c r="N97" s="9">
        <v>0</v>
      </c>
      <c r="O97" s="9">
        <v>25.2</v>
      </c>
    </row>
    <row r="98" spans="1:15">
      <c r="A98" s="6" t="s">
        <v>53</v>
      </c>
      <c r="B98" s="6" t="s">
        <v>40</v>
      </c>
      <c r="C98" s="9">
        <v>100</v>
      </c>
      <c r="D98" s="9">
        <v>21.1</v>
      </c>
      <c r="E98" s="9">
        <v>13.6</v>
      </c>
      <c r="F98" s="9">
        <v>0</v>
      </c>
      <c r="G98" s="9">
        <v>206.25</v>
      </c>
      <c r="H98" s="9">
        <v>39</v>
      </c>
      <c r="I98" s="9">
        <v>20</v>
      </c>
      <c r="J98" s="9">
        <v>143</v>
      </c>
      <c r="K98" s="9">
        <v>1.8</v>
      </c>
      <c r="L98" s="9">
        <v>0.04</v>
      </c>
      <c r="M98" s="9">
        <v>0</v>
      </c>
      <c r="N98" s="9">
        <v>0</v>
      </c>
      <c r="O98" s="9">
        <v>20</v>
      </c>
    </row>
    <row r="99" spans="1:15">
      <c r="A99" s="6" t="s">
        <v>79</v>
      </c>
      <c r="B99" s="6" t="s">
        <v>80</v>
      </c>
      <c r="C99" s="9">
        <v>200</v>
      </c>
      <c r="D99" s="9">
        <v>0.53</v>
      </c>
      <c r="E99" s="9">
        <v>0</v>
      </c>
      <c r="F99" s="9">
        <v>9.8699999999999992</v>
      </c>
      <c r="G99" s="9">
        <v>41.6</v>
      </c>
      <c r="H99" s="9">
        <v>15.33</v>
      </c>
      <c r="I99" s="9">
        <v>12.27</v>
      </c>
      <c r="J99" s="9">
        <v>23.2</v>
      </c>
      <c r="K99" s="9">
        <v>2.13</v>
      </c>
      <c r="L99" s="9">
        <v>0</v>
      </c>
      <c r="M99" s="9">
        <v>2.13</v>
      </c>
      <c r="N99" s="9">
        <v>0</v>
      </c>
      <c r="O99" s="9">
        <v>0</v>
      </c>
    </row>
    <row r="100" spans="1:15" ht="13.15" customHeight="1">
      <c r="A100" s="6" t="s">
        <v>73</v>
      </c>
      <c r="B100" s="6" t="s">
        <v>98</v>
      </c>
      <c r="C100" s="9">
        <v>100</v>
      </c>
      <c r="D100" s="9">
        <v>0.4</v>
      </c>
      <c r="E100" s="9">
        <v>0.4</v>
      </c>
      <c r="F100" s="9">
        <v>9.8000000000000007</v>
      </c>
      <c r="G100" s="9">
        <v>47</v>
      </c>
      <c r="H100" s="9">
        <v>16</v>
      </c>
      <c r="I100" s="9">
        <v>9</v>
      </c>
      <c r="J100" s="9">
        <v>11</v>
      </c>
      <c r="K100" s="9">
        <v>2.2000000000000002</v>
      </c>
      <c r="L100" s="9">
        <v>0</v>
      </c>
      <c r="M100" s="9">
        <v>0</v>
      </c>
      <c r="N100" s="9">
        <v>0</v>
      </c>
      <c r="O100" s="9">
        <v>0</v>
      </c>
    </row>
    <row r="101" spans="1:15">
      <c r="A101" s="6" t="s">
        <v>56</v>
      </c>
      <c r="B101" s="6" t="s">
        <v>0</v>
      </c>
      <c r="C101" s="9">
        <v>30</v>
      </c>
      <c r="D101" s="9">
        <v>2.5299999999999998</v>
      </c>
      <c r="E101" s="9">
        <v>7.55</v>
      </c>
      <c r="F101" s="9">
        <v>14.62</v>
      </c>
      <c r="G101" s="9">
        <v>136</v>
      </c>
      <c r="H101" s="9">
        <v>9.3000000000000007</v>
      </c>
      <c r="I101" s="9">
        <v>10</v>
      </c>
      <c r="J101" s="9">
        <v>42.4</v>
      </c>
      <c r="K101" s="9">
        <v>0.62</v>
      </c>
      <c r="L101" s="9">
        <v>0.05</v>
      </c>
      <c r="M101" s="9">
        <v>0</v>
      </c>
      <c r="N101" s="9">
        <v>0.36</v>
      </c>
      <c r="O101" s="9">
        <v>0</v>
      </c>
    </row>
    <row r="102" spans="1:15">
      <c r="A102" s="6"/>
      <c r="B102" s="17" t="s">
        <v>1</v>
      </c>
      <c r="C102" s="9"/>
      <c r="D102" s="18">
        <f t="shared" ref="D102:O102" si="10">SUM(D96:D101)</f>
        <v>33.58</v>
      </c>
      <c r="E102" s="18">
        <f t="shared" si="10"/>
        <v>34.47</v>
      </c>
      <c r="F102" s="18">
        <f t="shared" si="10"/>
        <v>102.92</v>
      </c>
      <c r="G102" s="18">
        <f t="shared" si="10"/>
        <v>854.99</v>
      </c>
      <c r="H102" s="18">
        <f t="shared" si="10"/>
        <v>100.89999999999999</v>
      </c>
      <c r="I102" s="18">
        <f t="shared" si="10"/>
        <v>106.55</v>
      </c>
      <c r="J102" s="18">
        <f t="shared" si="10"/>
        <v>481.2</v>
      </c>
      <c r="K102" s="18">
        <f t="shared" si="10"/>
        <v>8.7200000000000006</v>
      </c>
      <c r="L102" s="18">
        <f t="shared" si="10"/>
        <v>0.24000000000000005</v>
      </c>
      <c r="M102" s="18">
        <f t="shared" si="10"/>
        <v>2.13</v>
      </c>
      <c r="N102" s="18">
        <f t="shared" si="10"/>
        <v>5.8100000000000005</v>
      </c>
      <c r="O102" s="18">
        <f t="shared" si="10"/>
        <v>45.349999999999994</v>
      </c>
    </row>
    <row r="103" spans="1:15">
      <c r="A103" s="6"/>
      <c r="B103" s="20" t="s">
        <v>31</v>
      </c>
      <c r="C103" s="9"/>
      <c r="D103" s="18">
        <f t="shared" ref="D103:O103" si="11">D21+D30+D39+D47+D56+D66+D76+D85+D93+D102</f>
        <v>265.95</v>
      </c>
      <c r="E103" s="18">
        <f t="shared" si="11"/>
        <v>285.54999999999995</v>
      </c>
      <c r="F103" s="18">
        <f t="shared" si="11"/>
        <v>952.30000000000007</v>
      </c>
      <c r="G103" s="18">
        <f t="shared" si="11"/>
        <v>7383.7900000000009</v>
      </c>
      <c r="H103" s="18">
        <f t="shared" si="11"/>
        <v>1077.3309999999999</v>
      </c>
      <c r="I103" s="18">
        <f t="shared" si="11"/>
        <v>1062.9100000000001</v>
      </c>
      <c r="J103" s="18">
        <f t="shared" si="11"/>
        <v>2309.67</v>
      </c>
      <c r="K103" s="18">
        <f t="shared" si="11"/>
        <v>66.430000000000007</v>
      </c>
      <c r="L103" s="18">
        <f t="shared" si="11"/>
        <v>204.63500000000002</v>
      </c>
      <c r="M103" s="18">
        <f t="shared" si="11"/>
        <v>250.46999999999997</v>
      </c>
      <c r="N103" s="18">
        <f t="shared" si="11"/>
        <v>32.126000000000005</v>
      </c>
      <c r="O103" s="18">
        <f t="shared" si="11"/>
        <v>260.73500000000001</v>
      </c>
    </row>
    <row r="104" spans="1:15">
      <c r="A104" s="21"/>
      <c r="B104" s="22"/>
      <c r="C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</row>
    <row r="105" spans="1:15">
      <c r="A105" t="s">
        <v>66</v>
      </c>
    </row>
    <row r="106" spans="1:15">
      <c r="A106" t="s">
        <v>97</v>
      </c>
    </row>
  </sheetData>
  <mergeCells count="25">
    <mergeCell ref="A95:O95"/>
    <mergeCell ref="A58:O58"/>
    <mergeCell ref="A32:O32"/>
    <mergeCell ref="A40:O40"/>
    <mergeCell ref="A41:O41"/>
    <mergeCell ref="A94:O94"/>
    <mergeCell ref="C8:Q10"/>
    <mergeCell ref="A16:O16"/>
    <mergeCell ref="A15:O15"/>
    <mergeCell ref="A22:O22"/>
    <mergeCell ref="A23:O23"/>
    <mergeCell ref="D12:F12"/>
    <mergeCell ref="L12:O12"/>
    <mergeCell ref="H12:K12"/>
    <mergeCell ref="G12:G13"/>
    <mergeCell ref="A31:O31"/>
    <mergeCell ref="A86:O86"/>
    <mergeCell ref="A87:O87"/>
    <mergeCell ref="A77:O77"/>
    <mergeCell ref="A78:O78"/>
    <mergeCell ref="A57:O57"/>
    <mergeCell ref="A68:O68"/>
    <mergeCell ref="A67:O67"/>
    <mergeCell ref="A48:O48"/>
    <mergeCell ref="A49:O49"/>
  </mergeCells>
  <phoneticPr fontId="0" type="noConversion"/>
  <pageMargins left="0" right="0" top="0" bottom="0" header="0.31496062992125984" footer="0.31496062992125984"/>
  <pageSetup paperSize="9" scale="87" orientation="landscape" verticalDpi="180" r:id="rId1"/>
  <rowBreaks count="2" manualBreakCount="2">
    <brk id="38" max="15" man="1"/>
    <brk id="78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37"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11-17</vt:lpstr>
      <vt:lpstr>Лист2</vt:lpstr>
      <vt:lpstr>Лист3</vt:lpstr>
      <vt:lpstr>'11-17'!Область_печати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2024-04-05T07:41:49Z</dcterms:modified>
</cp:coreProperties>
</file>